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 Trevel\Desktop\Питание\"/>
    </mc:Choice>
  </mc:AlternateContent>
  <xr:revisionPtr revIDLastSave="0" documentId="8_{1944DB23-44DE-455E-9133-BF709F8AFB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5" i="1" l="1"/>
  <c r="I175" i="1"/>
  <c r="H175" i="1"/>
  <c r="G175" i="1"/>
  <c r="F194" i="1"/>
  <c r="F195" i="1" s="1"/>
  <c r="B195" i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F184" i="1"/>
  <c r="B176" i="1"/>
  <c r="A176" i="1"/>
  <c r="L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119" i="1" l="1"/>
  <c r="G24" i="1"/>
  <c r="H100" i="1"/>
  <c r="F81" i="1"/>
  <c r="G81" i="1"/>
  <c r="I100" i="1"/>
  <c r="G176" i="1"/>
  <c r="G195" i="1"/>
  <c r="G119" i="1"/>
  <c r="L195" i="1"/>
  <c r="L138" i="1"/>
  <c r="I157" i="1"/>
  <c r="G157" i="1"/>
  <c r="H138" i="1"/>
  <c r="L119" i="1"/>
  <c r="L176" i="1"/>
  <c r="L81" i="1"/>
  <c r="L62" i="1"/>
  <c r="L43" i="1"/>
  <c r="L24" i="1"/>
  <c r="I43" i="1"/>
  <c r="J43" i="1"/>
  <c r="H43" i="1"/>
  <c r="F138" i="1"/>
  <c r="J138" i="1"/>
  <c r="I138" i="1"/>
  <c r="J62" i="1"/>
  <c r="I62" i="1"/>
  <c r="H62" i="1"/>
  <c r="F62" i="1"/>
  <c r="I81" i="1"/>
  <c r="H81" i="1"/>
  <c r="F176" i="1"/>
  <c r="J157" i="1"/>
  <c r="H157" i="1"/>
  <c r="F100" i="1"/>
  <c r="I119" i="1"/>
  <c r="J119" i="1"/>
  <c r="F119" i="1"/>
  <c r="G100" i="1"/>
  <c r="J100" i="1"/>
  <c r="J24" i="1"/>
  <c r="H24" i="1"/>
  <c r="F24" i="1"/>
  <c r="J176" i="1"/>
  <c r="H176" i="1"/>
  <c r="J195" i="1"/>
  <c r="H195" i="1"/>
  <c r="I195" i="1"/>
  <c r="G62" i="1"/>
  <c r="G138" i="1"/>
  <c r="H196" i="1" l="1"/>
  <c r="L196" i="1"/>
  <c r="J196" i="1"/>
  <c r="I196" i="1"/>
  <c r="G196" i="1"/>
  <c r="F196" i="1"/>
</calcChain>
</file>

<file path=xl/sharedStrings.xml><?xml version="1.0" encoding="utf-8"?>
<sst xmlns="http://schemas.openxmlformats.org/spreadsheetml/2006/main" count="256" uniqueCount="73">
  <si>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</si>
  <si>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</si>
  <si>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</si>
  <si>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</si>
  <si>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</si>
  <si>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</si>
  <si>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</si>
  <si>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</si>
  <si>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</si>
  <si>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</si>
  <si>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</si>
  <si>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</si>
  <si>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</si>
  <si>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</si>
  <si>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</si>
  <si>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</si>
  <si>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</si>
  <si>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</si>
  <si>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</si>
  <si>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</si>
  <si>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</si>
  <si>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</si>
  <si>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</si>
  <si>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</si>
  <si>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</si>
  <si>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</si>
  <si>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</si>
  <si>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</si>
  <si>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</si>
  <si>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</si>
  <si>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</si>
  <si>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</si>
  <si>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</si>
  <si>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</si>
  <si>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</si>
  <si>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</si>
  <si>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</si>
  <si>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Среднее значение за период:</t>
  </si>
  <si>
    <t>МОУ "Горячинская СОШ"</t>
  </si>
  <si>
    <t>директор</t>
  </si>
  <si>
    <t>*Бутерброд с сыром</t>
  </si>
  <si>
    <t>*Суп с клецками</t>
  </si>
  <si>
    <t>*Вафли</t>
  </si>
  <si>
    <t>*Хлеб пшеничный</t>
  </si>
  <si>
    <t>*Компот из кураги</t>
  </si>
  <si>
    <t>*Бутерброд с маслом</t>
  </si>
  <si>
    <t>*Плов из говядины</t>
  </si>
  <si>
    <t>*Яблоко</t>
  </si>
  <si>
    <t>*Чай с лимоном</t>
  </si>
  <si>
    <t>*Бутерброд с повидлом</t>
  </si>
  <si>
    <t>*Сосиски отварные с соусом</t>
  </si>
  <si>
    <t>*Макароны</t>
  </si>
  <si>
    <t>*Печенье</t>
  </si>
  <si>
    <t>*Чай с сахаром</t>
  </si>
  <si>
    <t>*Суп "Рассольник"</t>
  </si>
  <si>
    <t>*Булочка</t>
  </si>
  <si>
    <t>*Суп рыбный</t>
  </si>
  <si>
    <t>*Сухари</t>
  </si>
  <si>
    <t>*Борщ</t>
  </si>
  <si>
    <t>*Компот из свежих фруктов</t>
  </si>
  <si>
    <t>*Рыба, запеченная (горбуша)</t>
  </si>
  <si>
    <t>*Рис отварной</t>
  </si>
  <si>
    <t>*Суп гороховый с картофелем (на бульоне)</t>
  </si>
  <si>
    <t>*Сок</t>
  </si>
  <si>
    <t>*Напиток из плодов шиповника</t>
  </si>
  <si>
    <t>*Котлеты домашние</t>
  </si>
  <si>
    <t>*Гречка рассыпчатая с маслом</t>
  </si>
  <si>
    <t>*Пряник</t>
  </si>
  <si>
    <t>*Щи из свежей капусты с картофелем</t>
  </si>
  <si>
    <t>сладкое</t>
  </si>
  <si>
    <t>*Конфета</t>
  </si>
  <si>
    <t>*Зефир</t>
  </si>
  <si>
    <t>Добрецкая Н.А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</si>
</sst>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 Cyr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5" borderId="27" xfId="0" applyFill="1" applyBorder="1" applyAlignment="1" applyProtection="1">
      <alignment wrapText="1"/>
      <protection locked="0"/>
    </xf>
    <xf numFmtId="0" fontId="0" fillId="5" borderId="27" xfId="0" applyFill="1" applyBorder="1" applyAlignment="1" applyProtection="1">
      <alignment horizontal="center"/>
      <protection locked="0"/>
    </xf>
    <xf numFmtId="2" fontId="0" fillId="5" borderId="27" xfId="0" applyNumberFormat="1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wrapText="1"/>
      <protection locked="0"/>
    </xf>
    <xf numFmtId="0" fontId="0" fillId="6" borderId="27" xfId="0" applyFill="1" applyBorder="1" applyAlignment="1" applyProtection="1">
      <alignment horizontal="center"/>
      <protection locked="0"/>
    </xf>
    <xf numFmtId="2" fontId="0" fillId="6" borderId="27" xfId="0" applyNumberFormat="1" applyFill="1" applyBorder="1" applyAlignment="1" applyProtection="1">
      <alignment horizontal="center"/>
      <protection locked="0"/>
    </xf>
    <xf numFmtId="0" fontId="0" fillId="7" borderId="27" xfId="0" applyFill="1" applyBorder="1" applyAlignment="1">
      <alignment wrapText="1"/>
    </xf>
    <xf numFmtId="0" fontId="0" fillId="7" borderId="27" xfId="0" applyFill="1" applyBorder="1" applyAlignment="1">
      <alignment horizontal="center"/>
    </xf>
    <xf numFmtId="2" fontId="0" fillId="7" borderId="27" xfId="0" applyNumberFormat="1" applyFill="1" applyBorder="1" applyAlignment="1">
      <alignment horizontal="center"/>
    </xf>
    <xf numFmtId="0" fontId="0" fillId="5" borderId="27" xfId="0" applyFill="1" applyBorder="1" applyAlignment="1">
      <alignment wrapText="1"/>
    </xf>
    <xf numFmtId="0" fontId="0" fillId="5" borderId="27" xfId="0" applyFill="1" applyBorder="1" applyAlignment="1">
      <alignment horizontal="center"/>
    </xf>
    <xf numFmtId="2" fontId="0" fillId="5" borderId="27" xfId="0" applyNumberFormat="1" applyFill="1" applyBorder="1" applyAlignment="1">
      <alignment horizontal="center"/>
    </xf>
    <xf numFmtId="0" fontId="0" fillId="6" borderId="27" xfId="0" applyFill="1" applyBorder="1" applyAlignment="1">
      <alignment wrapText="1"/>
    </xf>
    <xf numFmtId="0" fontId="0" fillId="6" borderId="27" xfId="0" applyFill="1" applyBorder="1" applyAlignment="1">
      <alignment horizontal="center"/>
    </xf>
    <xf numFmtId="2" fontId="0" fillId="6" borderId="27" xfId="0" applyNumberFormat="1" applyFill="1" applyBorder="1" applyAlignment="1">
      <alignment horizontal="center"/>
    </xf>
    <xf numFmtId="1" fontId="0" fillId="6" borderId="27" xfId="0" applyNumberFormat="1" applyFill="1" applyBorder="1" applyAlignment="1" applyProtection="1">
      <alignment horizontal="center"/>
      <protection locked="0"/>
    </xf>
    <xf numFmtId="2" fontId="0" fillId="6" borderId="27" xfId="0" applyNumberForma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6" xfId="0" applyNumberFormat="1" applyFont="1" applyFill="1" applyBorder="1" applyProtection="1">
      <protection locked="0"/>
    </xf>
    <xf numFmtId="0" fontId="9" fillId="0" borderId="26" xfId="0" applyNumberFormat="1" applyFont="1" applyBorder="1" applyAlignment="1" applyProtection="1">
      <alignment horizontal="right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0" borderId="28" xfId="0" applyNumberFormat="1" applyFont="1" applyBorder="1" applyAlignment="1">
      <alignment horizontal="center" vertical="top" wrapText="1"/>
    </xf>
    <xf numFmtId="0" fontId="0" fillId="5" borderId="29" xfId="0" applyFill="1" applyBorder="1" applyAlignment="1">
      <alignment wrapText="1"/>
    </xf>
    <xf numFmtId="0" fontId="0" fillId="5" borderId="29" xfId="0" applyFill="1" applyBorder="1" applyAlignment="1">
      <alignment horizontal="center"/>
    </xf>
    <xf numFmtId="2" fontId="0" fillId="5" borderId="29" xfId="0" applyNumberFormat="1" applyFill="1" applyBorder="1" applyAlignment="1">
      <alignment horizontal="center"/>
    </xf>
    <xf numFmtId="0" fontId="2" fillId="3" borderId="30" xfId="0" applyNumberFormat="1" applyFont="1" applyFill="1" applyBorder="1" applyAlignment="1">
      <alignment vertical="top" wrapText="1"/>
    </xf>
    <xf numFmtId="0" fontId="2" fillId="3" borderId="30" xfId="0" applyNumberFormat="1" applyFont="1" applyFill="1" applyBorder="1" applyAlignment="1">
      <alignment horizontal="center" vertical="top" wrapText="1"/>
    </xf>
    <xf numFmtId="0" fontId="2" fillId="4" borderId="27" xfId="0" applyNumberFormat="1" applyFont="1" applyFill="1" applyBorder="1" applyAlignment="1" applyProtection="1">
      <alignment vertical="top" wrapText="1"/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7" xfId="0" applyNumberFormat="1" applyFont="1" applyBorder="1" applyAlignment="1">
      <alignment vertical="top" wrapText="1"/>
    </xf>
    <xf numFmtId="0" fontId="2" fillId="0" borderId="27" xfId="0" applyNumberFormat="1" applyFont="1" applyBorder="1" applyAlignment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NumberFormat="1" applyFont="1" applyBorder="1" applyAlignment="1">
      <alignment horizontal="center"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2" borderId="33" xfId="0" applyNumberFormat="1" applyFont="1" applyFill="1" applyBorder="1" applyAlignment="1" applyProtection="1">
      <alignment horizontal="center" vertical="top" wrapText="1"/>
      <protection locked="0"/>
    </xf>
    <xf numFmtId="2" fontId="0" fillId="5" borderId="34" xfId="0" applyNumberFormat="1" applyFill="1" applyBorder="1" applyAlignment="1">
      <alignment horizontal="center"/>
    </xf>
    <xf numFmtId="2" fontId="0" fillId="5" borderId="35" xfId="0" applyNumberFormat="1" applyFill="1" applyBorder="1" applyAlignment="1">
      <alignment horizontal="center"/>
    </xf>
    <xf numFmtId="2" fontId="0" fillId="6" borderId="34" xfId="0" applyNumberFormat="1" applyFill="1" applyBorder="1" applyAlignment="1" applyProtection="1">
      <alignment horizontal="center"/>
      <protection locked="0"/>
    </xf>
    <xf numFmtId="2" fontId="0" fillId="6" borderId="34" xfId="0" applyNumberFormat="1" applyFill="1" applyBorder="1" applyAlignment="1">
      <alignment horizontal="center"/>
    </xf>
    <xf numFmtId="2" fontId="0" fillId="6" borderId="34" xfId="0" applyNumberFormat="1" applyFill="1" applyBorder="1" applyAlignment="1" applyProtection="1">
      <alignment horizontal="center" vertical="center"/>
      <protection locked="0"/>
    </xf>
    <xf numFmtId="2" fontId="2" fillId="0" borderId="34" xfId="0" applyNumberFormat="1" applyFont="1" applyBorder="1" applyAlignment="1">
      <alignment horizontal="center" vertical="top" wrapText="1"/>
    </xf>
    <xf numFmtId="0" fontId="0" fillId="5" borderId="27" xfId="0" applyFill="1" applyBorder="1"/>
    <xf numFmtId="0" fontId="1" fillId="4" borderId="1" xfId="0" applyNumberFormat="1" applyFont="1" applyFill="1" applyBorder="1" applyProtection="1">
      <protection locked="0"/>
    </xf>
    <xf numFmtId="2" fontId="0" fillId="5" borderId="36" xfId="0" applyNumberFormat="1" applyFill="1" applyBorder="1" applyAlignment="1">
      <alignment horizontal="center"/>
    </xf>
    <xf numFmtId="0" fontId="2" fillId="3" borderId="37" xfId="0" applyNumberFormat="1" applyFont="1" applyFill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0" fontId="0" fillId="5" borderId="0" xfId="0" applyFill="1"/>
    <xf numFmtId="0" fontId="1" fillId="5" borderId="1" xfId="0" applyNumberFormat="1" applyFont="1" applyFill="1" applyBorder="1" applyProtection="1">
      <protection locked="0"/>
    </xf>
    <xf numFmtId="0" fontId="2" fillId="5" borderId="1" xfId="0" applyNumberFormat="1" applyFont="1" applyFill="1" applyBorder="1" applyAlignment="1" applyProtection="1">
      <alignment vertical="top" wrapText="1"/>
      <protection locked="0"/>
    </xf>
    <xf numFmtId="0" fontId="2" fillId="5" borderId="16" xfId="0" applyNumberFormat="1" applyFont="1" applyFill="1" applyBorder="1" applyAlignment="1" applyProtection="1">
      <alignment horizontal="center" vertical="top" wrapText="1"/>
      <protection locked="0"/>
    </xf>
    <xf numFmtId="0" fontId="0" fillId="5" borderId="31" xfId="0" applyFill="1" applyBorder="1" applyAlignment="1">
      <alignment wrapText="1"/>
    </xf>
    <xf numFmtId="0" fontId="2" fillId="0" borderId="20" xfId="0" applyNumberFormat="1" applyFont="1" applyBorder="1" applyAlignment="1">
      <alignment horizontal="center" vertical="top" wrapText="1"/>
    </xf>
    <xf numFmtId="0" fontId="2" fillId="0" borderId="32" xfId="0" applyNumberFormat="1" applyFont="1" applyBorder="1" applyAlignment="1">
      <alignment horizontal="center" vertical="top" wrapText="1"/>
    </xf>
    <xf numFmtId="0" fontId="12" fillId="7" borderId="27" xfId="0" applyFont="1" applyFill="1" applyBorder="1" applyAlignment="1" applyProtection="1">
      <alignment wrapText="1"/>
      <protection locked="0"/>
    </xf>
    <xf numFmtId="0" fontId="0" fillId="7" borderId="27" xfId="0" applyFill="1" applyBorder="1" applyAlignment="1" applyProtection="1">
      <alignment horizontal="center"/>
      <protection locked="0"/>
    </xf>
    <xf numFmtId="2" fontId="0" fillId="7" borderId="38" xfId="0" applyNumberFormat="1" applyFill="1" applyBorder="1" applyAlignment="1">
      <alignment horizontal="center"/>
    </xf>
    <xf numFmtId="2" fontId="0" fillId="7" borderId="36" xfId="0" applyNumberFormat="1" applyFill="1" applyBorder="1" applyAlignment="1">
      <alignment horizontal="center"/>
    </xf>
    <xf numFmtId="0" fontId="0" fillId="7" borderId="39" xfId="0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vertical="top" wrapText="1"/>
      <protection locked="0"/>
    </xf>
    <xf numFmtId="0" fontId="11" fillId="5" borderId="3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6" xfId="0" applyFill="1" applyBorder="1"/>
    <xf numFmtId="0" fontId="0" fillId="7" borderId="31" xfId="0" applyFill="1" applyBorder="1" applyAlignment="1">
      <alignment wrapText="1"/>
    </xf>
    <xf numFmtId="0" fontId="0" fillId="7" borderId="31" xfId="0" applyFill="1" applyBorder="1" applyAlignment="1" applyProtection="1">
      <alignment wrapText="1"/>
      <protection locked="0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7" borderId="16" xfId="0" applyNumberForma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11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16" xfId="0" applyNumberFormat="1" applyFill="1" applyBorder="1" applyAlignment="1">
      <alignment horizontal="center" vertical="center"/>
    </xf>
    <xf numFmtId="0" fontId="0" fillId="6" borderId="1" xfId="0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horizontal="right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1" fontId="0" fillId="6" borderId="16" xfId="0" applyNumberForma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Protection="1">
      <protection locked="0"/>
    </xf>
    <xf numFmtId="2" fontId="0" fillId="6" borderId="40" xfId="0" applyNumberFormat="1" applyFill="1" applyBorder="1" applyAlignment="1">
      <alignment horizontal="center"/>
    </xf>
    <xf numFmtId="0" fontId="0" fillId="6" borderId="41" xfId="0" applyFill="1" applyBorder="1" applyAlignment="1">
      <alignment wrapText="1"/>
    </xf>
    <xf numFmtId="0" fontId="0" fillId="6" borderId="41" xfId="0" applyFill="1" applyBorder="1" applyAlignment="1">
      <alignment horizontal="center"/>
    </xf>
    <xf numFmtId="2" fontId="0" fillId="6" borderId="41" xfId="0" applyNumberFormat="1" applyFill="1" applyBorder="1" applyAlignment="1">
      <alignment horizontal="center"/>
    </xf>
    <xf numFmtId="2" fontId="0" fillId="6" borderId="42" xfId="0" applyNumberFormat="1" applyFill="1" applyBorder="1" applyAlignment="1">
      <alignment horizontal="center"/>
    </xf>
    <xf numFmtId="0" fontId="11" fillId="5" borderId="41" xfId="0" applyFont="1" applyFill="1" applyBorder="1" applyAlignment="1">
      <alignment wrapText="1"/>
    </xf>
    <xf numFmtId="0" fontId="11" fillId="5" borderId="41" xfId="0" applyFont="1" applyFill="1" applyBorder="1" applyAlignment="1">
      <alignment horizontal="center"/>
    </xf>
    <xf numFmtId="2" fontId="0" fillId="5" borderId="41" xfId="0" applyNumberFormat="1" applyFill="1" applyBorder="1" applyAlignment="1">
      <alignment horizontal="center"/>
    </xf>
    <xf numFmtId="2" fontId="0" fillId="5" borderId="42" xfId="0" applyNumberFormat="1" applyFill="1" applyBorder="1" applyAlignment="1">
      <alignment horizontal="center"/>
    </xf>
    <xf numFmtId="0" fontId="0" fillId="6" borderId="41" xfId="0" applyFill="1" applyBorder="1" applyAlignment="1" applyProtection="1">
      <alignment wrapText="1"/>
      <protection locked="0"/>
    </xf>
    <xf numFmtId="0" fontId="0" fillId="6" borderId="41" xfId="0" applyFill="1" applyBorder="1" applyProtection="1">
      <protection locked="0"/>
    </xf>
    <xf numFmtId="0" fontId="0" fillId="6" borderId="42" xfId="0" applyFill="1" applyBorder="1" applyProtection="1">
      <protection locked="0"/>
    </xf>
    <xf numFmtId="0" fontId="0" fillId="6" borderId="43" xfId="0" applyFill="1" applyBorder="1" applyAlignment="1">
      <alignment wrapText="1"/>
    </xf>
    <xf numFmtId="0" fontId="0" fillId="6" borderId="43" xfId="0" applyFill="1" applyBorder="1" applyAlignment="1">
      <alignment horizontal="center"/>
    </xf>
    <xf numFmtId="2" fontId="0" fillId="6" borderId="43" xfId="0" applyNumberFormat="1" applyFill="1" applyBorder="1" applyAlignment="1">
      <alignment horizontal="center"/>
    </xf>
    <xf numFmtId="2" fontId="0" fillId="6" borderId="44" xfId="0" applyNumberFormat="1" applyFill="1" applyBorder="1" applyAlignment="1">
      <alignment horizontal="center"/>
    </xf>
    <xf numFmtId="0" fontId="0" fillId="6" borderId="31" xfId="0" applyFill="1" applyBorder="1" applyAlignment="1">
      <alignment wrapText="1"/>
    </xf>
    <xf numFmtId="0" fontId="12" fillId="7" borderId="31" xfId="0" applyFont="1" applyFill="1" applyBorder="1" applyAlignment="1" applyProtection="1">
      <alignment wrapText="1"/>
      <protection locked="0"/>
    </xf>
    <xf numFmtId="0" fontId="2" fillId="0" borderId="26" xfId="0" applyNumberFormat="1" applyFont="1" applyBorder="1" applyAlignment="1">
      <alignment vertical="top" wrapText="1"/>
    </xf>
    <xf numFmtId="0" fontId="2" fillId="3" borderId="45" xfId="0" applyNumberFormat="1" applyFont="1" applyFill="1" applyBorder="1" applyAlignment="1">
      <alignment vertical="top" wrapText="1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0" fontId="0" fillId="7" borderId="1" xfId="0" applyFill="1" applyBorder="1" applyAlignment="1" applyProtection="1">
      <alignment horizontal="center"/>
      <protection locked="0"/>
    </xf>
    <xf numFmtId="0" fontId="0" fillId="6" borderId="31" xfId="0" applyFill="1" applyBorder="1" applyAlignment="1" applyProtection="1">
      <alignment wrapText="1"/>
      <protection locked="0"/>
    </xf>
    <xf numFmtId="0" fontId="2" fillId="4" borderId="26" xfId="0" applyNumberFormat="1" applyFont="1" applyFill="1" applyBorder="1" applyAlignment="1" applyProtection="1">
      <alignment vertical="top" wrapText="1"/>
      <protection locked="0"/>
    </xf>
    <xf numFmtId="1" fontId="0" fillId="6" borderId="16" xfId="0" applyNumberFormat="1" applyFill="1" applyBorder="1" applyProtection="1">
      <protection locked="0"/>
    </xf>
    <xf numFmtId="0" fontId="2" fillId="2" borderId="46" xfId="0" applyNumberFormat="1" applyFont="1" applyFill="1" applyBorder="1" applyAlignment="1" applyProtection="1">
      <alignment horizontal="center" vertical="top" wrapText="1"/>
      <protection locked="0"/>
    </xf>
    <xf numFmtId="0" fontId="0" fillId="5" borderId="36" xfId="0" applyFill="1" applyBorder="1"/>
    <xf numFmtId="0" fontId="2" fillId="2" borderId="28" xfId="0" applyNumberFormat="1" applyFont="1" applyFill="1" applyBorder="1" applyAlignment="1" applyProtection="1">
      <alignment horizontal="center" vertical="top" wrapText="1"/>
      <protection locked="0"/>
    </xf>
    <xf numFmtId="2" fontId="0" fillId="5" borderId="28" xfId="0" applyNumberFormat="1" applyFill="1" applyBorder="1" applyAlignment="1">
      <alignment horizontal="center"/>
    </xf>
    <xf numFmtId="2" fontId="0" fillId="6" borderId="28" xfId="0" applyNumberFormat="1" applyFill="1" applyBorder="1" applyAlignment="1" applyProtection="1">
      <alignment horizontal="center"/>
      <protection locked="0"/>
    </xf>
    <xf numFmtId="2" fontId="0" fillId="6" borderId="28" xfId="0" applyNumberFormat="1" applyFill="1" applyBorder="1" applyAlignment="1">
      <alignment horizontal="center"/>
    </xf>
    <xf numFmtId="2" fontId="0" fillId="6" borderId="28" xfId="0" applyNumberFormat="1" applyFill="1" applyBorder="1" applyAlignment="1" applyProtection="1">
      <alignment horizontal="center" vertical="center"/>
      <protection locked="0"/>
    </xf>
    <xf numFmtId="0" fontId="2" fillId="3" borderId="47" xfId="0" applyNumberFormat="1" applyFont="1" applyFill="1" applyBorder="1" applyAlignment="1">
      <alignment horizontal="center" vertical="top" wrapText="1"/>
    </xf>
    <xf numFmtId="0" fontId="1" fillId="8" borderId="1" xfId="0" applyNumberFormat="1" applyFont="1" applyFill="1" applyBorder="1"/>
    <xf numFmtId="0" fontId="2" fillId="5" borderId="20" xfId="0" applyNumberFormat="1" applyFont="1" applyFill="1" applyBorder="1" applyAlignment="1">
      <alignment horizontal="center"/>
    </xf>
    <xf numFmtId="2" fontId="0" fillId="5" borderId="27" xfId="0" applyNumberFormat="1" applyFill="1" applyBorder="1" applyAlignment="1" applyProtection="1">
      <protection locked="0"/>
    </xf>
    <xf numFmtId="0" fontId="0" fillId="5" borderId="27" xfId="0" applyFill="1" applyBorder="1" applyAlignment="1" applyProtection="1">
      <protection locked="0"/>
    </xf>
    <xf numFmtId="0" fontId="0" fillId="6" borderId="27" xfId="0" applyFill="1" applyBorder="1" applyAlignment="1" applyProtection="1">
      <protection locked="0"/>
    </xf>
    <xf numFmtId="0" fontId="0" fillId="7" borderId="27" xfId="0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Alignment="1">
      <alignment horizontal="center"/>
    </xf>
    <xf numFmtId="1" fontId="0" fillId="6" borderId="1" xfId="0" applyNumberFormat="1" applyFill="1" applyBorder="1" applyAlignment="1" applyProtection="1">
      <alignment horizontal="center"/>
      <protection locked="0"/>
    </xf>
    <xf numFmtId="0" fontId="0" fillId="5" borderId="41" xfId="0" applyFill="1" applyBorder="1" applyAlignment="1">
      <alignment horizontal="center"/>
    </xf>
    <xf numFmtId="0" fontId="0" fillId="6" borderId="41" xfId="0" applyFill="1" applyBorder="1" applyAlignment="1" applyProtection="1">
      <alignment horizontal="center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26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="60" zoomScaleNormal="100" workbookViewId="0">
      <pane xSplit="4" ySplit="5" topLeftCell="E162" activePane="bottomRight" state="frozen"/>
      <selection pane="topRight"/>
      <selection pane="bottomLeft"/>
      <selection pane="bottomRight" activeCell="E146" sqref="E14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78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187" t="s">
        <v>38</v>
      </c>
      <c r="D1" s="188"/>
      <c r="E1" s="189"/>
      <c r="F1" s="3" t="s">
        <v>1</v>
      </c>
      <c r="G1" s="178" t="s">
        <v>2</v>
      </c>
      <c r="H1" s="190" t="s">
        <v>39</v>
      </c>
      <c r="I1" s="191"/>
      <c r="J1" s="191"/>
      <c r="K1" s="192"/>
    </row>
    <row r="2" spans="1:12" ht="17.399999999999999" x14ac:dyDescent="0.25">
      <c r="A2" s="4" t="s">
        <v>3</v>
      </c>
      <c r="C2" s="1"/>
      <c r="G2" s="178" t="s">
        <v>4</v>
      </c>
      <c r="H2" s="193" t="s">
        <v>72</v>
      </c>
      <c r="I2" s="191"/>
      <c r="J2" s="191"/>
      <c r="K2" s="192"/>
    </row>
    <row r="3" spans="1:12" ht="17.25" customHeight="1" x14ac:dyDescent="0.25">
      <c r="A3" s="5" t="s">
        <v>5</v>
      </c>
      <c r="C3" s="1"/>
      <c r="D3" s="6"/>
      <c r="E3" s="7" t="s">
        <v>6</v>
      </c>
      <c r="G3" s="178" t="s">
        <v>7</v>
      </c>
      <c r="H3" s="8">
        <v>1</v>
      </c>
      <c r="I3" s="8">
        <v>1</v>
      </c>
      <c r="J3" s="9">
        <v>2025</v>
      </c>
      <c r="K3" s="10"/>
    </row>
    <row r="4" spans="1:12" ht="13.8" thickBot="1" x14ac:dyDescent="0.3">
      <c r="C4" s="1"/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163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85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85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85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85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85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85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8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171" t="s">
        <v>30</v>
      </c>
      <c r="E14" s="113" t="s">
        <v>49</v>
      </c>
      <c r="F14" s="114">
        <v>60</v>
      </c>
      <c r="G14" s="116">
        <v>2.3199999999999998</v>
      </c>
      <c r="H14" s="116">
        <v>3.94</v>
      </c>
      <c r="I14" s="116">
        <v>15.51</v>
      </c>
      <c r="J14" s="118">
        <v>107</v>
      </c>
      <c r="K14" s="117"/>
      <c r="L14" s="85">
        <v>7</v>
      </c>
    </row>
    <row r="15" spans="1:12" ht="14.4" x14ac:dyDescent="0.3">
      <c r="A15" s="23"/>
      <c r="B15" s="24"/>
      <c r="C15" s="25"/>
      <c r="D15" s="171" t="s">
        <v>31</v>
      </c>
      <c r="E15" s="113"/>
      <c r="F15" s="114"/>
      <c r="G15" s="116"/>
      <c r="H15" s="116"/>
      <c r="I15" s="116"/>
      <c r="J15" s="118"/>
      <c r="K15" s="117"/>
      <c r="L15" s="85"/>
    </row>
    <row r="16" spans="1:12" ht="14.4" x14ac:dyDescent="0.3">
      <c r="A16" s="23"/>
      <c r="B16" s="24"/>
      <c r="C16" s="25"/>
      <c r="D16" s="171" t="s">
        <v>32</v>
      </c>
      <c r="E16" s="113" t="s">
        <v>50</v>
      </c>
      <c r="F16" s="114">
        <v>120</v>
      </c>
      <c r="G16" s="116">
        <v>7.44</v>
      </c>
      <c r="H16" s="116">
        <v>11.64</v>
      </c>
      <c r="I16" s="116">
        <v>0</v>
      </c>
      <c r="J16" s="118">
        <v>139</v>
      </c>
      <c r="K16" s="117"/>
      <c r="L16" s="85">
        <v>27</v>
      </c>
    </row>
    <row r="17" spans="1:12" ht="14.4" x14ac:dyDescent="0.3">
      <c r="A17" s="23"/>
      <c r="B17" s="24"/>
      <c r="C17" s="25"/>
      <c r="D17" s="171" t="s">
        <v>33</v>
      </c>
      <c r="E17" s="113" t="s">
        <v>51</v>
      </c>
      <c r="F17" s="114">
        <v>200</v>
      </c>
      <c r="G17" s="116">
        <v>8.0399999999999991</v>
      </c>
      <c r="H17" s="116">
        <v>7.62</v>
      </c>
      <c r="I17" s="116">
        <v>48.9</v>
      </c>
      <c r="J17" s="118">
        <v>296</v>
      </c>
      <c r="K17" s="117"/>
      <c r="L17" s="85">
        <v>12</v>
      </c>
    </row>
    <row r="18" spans="1:12" ht="14.4" x14ac:dyDescent="0.3">
      <c r="A18" s="23"/>
      <c r="B18" s="24"/>
      <c r="C18" s="25"/>
      <c r="D18" s="171" t="s">
        <v>69</v>
      </c>
      <c r="E18" s="113" t="s">
        <v>52</v>
      </c>
      <c r="F18" s="114">
        <v>60</v>
      </c>
      <c r="G18" s="116">
        <v>9.6</v>
      </c>
      <c r="H18" s="116">
        <v>0.6</v>
      </c>
      <c r="I18" s="116">
        <v>42</v>
      </c>
      <c r="J18" s="118">
        <v>201</v>
      </c>
      <c r="K18" s="117"/>
      <c r="L18" s="85">
        <v>15</v>
      </c>
    </row>
    <row r="19" spans="1:12" ht="14.4" x14ac:dyDescent="0.3">
      <c r="A19" s="23"/>
      <c r="B19" s="24"/>
      <c r="C19" s="25"/>
      <c r="D19" s="171" t="s">
        <v>34</v>
      </c>
      <c r="E19" s="113" t="s">
        <v>43</v>
      </c>
      <c r="F19" s="114">
        <v>60</v>
      </c>
      <c r="G19" s="116">
        <v>3.95</v>
      </c>
      <c r="H19" s="116">
        <v>0.5</v>
      </c>
      <c r="I19" s="116">
        <v>1.05</v>
      </c>
      <c r="J19" s="118">
        <v>117</v>
      </c>
      <c r="K19" s="117"/>
      <c r="L19" s="85">
        <v>6</v>
      </c>
    </row>
    <row r="20" spans="1:12" ht="14.4" x14ac:dyDescent="0.3">
      <c r="A20" s="23"/>
      <c r="B20" s="24"/>
      <c r="C20" s="25"/>
      <c r="D20" s="171" t="s">
        <v>35</v>
      </c>
      <c r="E20" s="160"/>
      <c r="F20" s="135"/>
      <c r="G20" s="135"/>
      <c r="H20" s="135"/>
      <c r="I20" s="135"/>
      <c r="J20" s="179"/>
      <c r="K20" s="162"/>
      <c r="L20" s="85"/>
    </row>
    <row r="21" spans="1:12" ht="14.4" x14ac:dyDescent="0.3">
      <c r="A21" s="23"/>
      <c r="B21" s="24"/>
      <c r="C21" s="25"/>
      <c r="D21" s="171" t="s">
        <v>25</v>
      </c>
      <c r="E21" s="113" t="s">
        <v>53</v>
      </c>
      <c r="F21" s="114">
        <v>200</v>
      </c>
      <c r="G21" s="116">
        <v>0.4</v>
      </c>
      <c r="H21" s="116">
        <v>0</v>
      </c>
      <c r="I21" s="116">
        <v>10.06</v>
      </c>
      <c r="J21" s="118">
        <v>42</v>
      </c>
      <c r="K21" s="117"/>
      <c r="L21" s="85">
        <v>5</v>
      </c>
    </row>
    <row r="22" spans="1:12" ht="14.4" x14ac:dyDescent="0.3">
      <c r="A22" s="23"/>
      <c r="B22" s="24"/>
      <c r="C22" s="25"/>
      <c r="D22" s="96"/>
      <c r="E22" s="161"/>
      <c r="F22" s="70"/>
      <c r="G22" s="70"/>
      <c r="H22" s="70"/>
      <c r="I22" s="70"/>
      <c r="J22" s="70"/>
      <c r="K22" s="71"/>
      <c r="L22" s="85"/>
    </row>
    <row r="23" spans="1:12" ht="14.4" x14ac:dyDescent="0.3">
      <c r="A23" s="31"/>
      <c r="B23" s="32"/>
      <c r="C23" s="33"/>
      <c r="D23" s="34" t="s">
        <v>28</v>
      </c>
      <c r="E23" s="154"/>
      <c r="F23" s="36">
        <f>SUM(F14:F22)</f>
        <v>700</v>
      </c>
      <c r="G23" s="36">
        <f>SUM(G14:G22)</f>
        <v>31.749999999999996</v>
      </c>
      <c r="H23" s="36">
        <f>SUM(H14:H22)</f>
        <v>24.3</v>
      </c>
      <c r="I23" s="36">
        <f>SUM(I14:I22)</f>
        <v>117.52</v>
      </c>
      <c r="J23" s="36">
        <f>SUM(J14:J22)</f>
        <v>902</v>
      </c>
      <c r="K23" s="99"/>
      <c r="L23" s="86">
        <f>SUM(L14:L22)</f>
        <v>72</v>
      </c>
    </row>
    <row r="24" spans="1:12" ht="13.8" thickBot="1" x14ac:dyDescent="0.3">
      <c r="A24" s="41">
        <f>A6</f>
        <v>1</v>
      </c>
      <c r="B24" s="42">
        <f>B6</f>
        <v>1</v>
      </c>
      <c r="C24" s="182" t="s">
        <v>36</v>
      </c>
      <c r="D24" s="183"/>
      <c r="E24" s="155"/>
      <c r="F24" s="44">
        <f>F13+F23</f>
        <v>700</v>
      </c>
      <c r="G24" s="44">
        <f>G13+G23</f>
        <v>31.749999999999996</v>
      </c>
      <c r="H24" s="44">
        <f>H13+H23</f>
        <v>24.3</v>
      </c>
      <c r="I24" s="44">
        <f>I13+I23</f>
        <v>117.52</v>
      </c>
      <c r="J24" s="44">
        <f>J13+J23</f>
        <v>902</v>
      </c>
      <c r="K24" s="98"/>
      <c r="L24" s="87">
        <f>L13+L23</f>
        <v>72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163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85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85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85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85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85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85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8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171" t="s">
        <v>30</v>
      </c>
      <c r="E33" s="104" t="s">
        <v>40</v>
      </c>
      <c r="F33" s="118">
        <v>60</v>
      </c>
      <c r="G33" s="116">
        <v>7.46</v>
      </c>
      <c r="H33" s="116">
        <v>9.5</v>
      </c>
      <c r="I33" s="116">
        <v>19.239999999999998</v>
      </c>
      <c r="J33" s="116">
        <v>192</v>
      </c>
      <c r="K33" s="117"/>
      <c r="L33" s="85">
        <v>19</v>
      </c>
    </row>
    <row r="34" spans="1:12" ht="14.4" x14ac:dyDescent="0.3">
      <c r="A34" s="45"/>
      <c r="B34" s="24"/>
      <c r="C34" s="25"/>
      <c r="D34" s="171" t="s">
        <v>31</v>
      </c>
      <c r="E34" s="104" t="s">
        <v>68</v>
      </c>
      <c r="F34" s="118">
        <v>280</v>
      </c>
      <c r="G34" s="116">
        <v>8.3699999999999992</v>
      </c>
      <c r="H34" s="116">
        <v>9.02</v>
      </c>
      <c r="I34" s="116">
        <v>13.57</v>
      </c>
      <c r="J34" s="118">
        <v>170.13</v>
      </c>
      <c r="K34" s="117"/>
      <c r="L34" s="85">
        <v>21</v>
      </c>
    </row>
    <row r="35" spans="1:12" ht="14.4" x14ac:dyDescent="0.3">
      <c r="A35" s="45"/>
      <c r="B35" s="24"/>
      <c r="C35" s="25"/>
      <c r="D35" s="171" t="s">
        <v>32</v>
      </c>
      <c r="E35" s="104"/>
      <c r="F35" s="118"/>
      <c r="G35" s="116"/>
      <c r="H35" s="116"/>
      <c r="I35" s="116"/>
      <c r="J35" s="118"/>
      <c r="K35" s="117"/>
      <c r="L35" s="85"/>
    </row>
    <row r="36" spans="1:12" ht="14.4" x14ac:dyDescent="0.3">
      <c r="A36" s="45"/>
      <c r="B36" s="24"/>
      <c r="C36" s="25"/>
      <c r="D36" s="171" t="s">
        <v>33</v>
      </c>
      <c r="E36" s="104"/>
      <c r="F36" s="118"/>
      <c r="G36" s="116"/>
      <c r="H36" s="116"/>
      <c r="I36" s="116"/>
      <c r="J36" s="118"/>
      <c r="K36" s="117"/>
      <c r="L36" s="85"/>
    </row>
    <row r="37" spans="1:12" ht="14.4" x14ac:dyDescent="0.3">
      <c r="A37" s="45"/>
      <c r="B37" s="24"/>
      <c r="C37" s="25"/>
      <c r="D37" s="171" t="s">
        <v>69</v>
      </c>
      <c r="E37" s="152" t="s">
        <v>42</v>
      </c>
      <c r="F37" s="156">
        <v>40</v>
      </c>
      <c r="G37" s="157">
        <v>1.28</v>
      </c>
      <c r="H37" s="157">
        <v>1.1200000000000001</v>
      </c>
      <c r="I37" s="157">
        <v>32.44</v>
      </c>
      <c r="J37" s="156">
        <v>136.84</v>
      </c>
      <c r="K37" s="158"/>
      <c r="L37" s="85">
        <v>14</v>
      </c>
    </row>
    <row r="38" spans="1:12" ht="14.4" x14ac:dyDescent="0.3">
      <c r="A38" s="45"/>
      <c r="B38" s="24"/>
      <c r="C38" s="25"/>
      <c r="D38" s="171" t="s">
        <v>34</v>
      </c>
      <c r="E38" s="104" t="s">
        <v>43</v>
      </c>
      <c r="F38" s="118">
        <v>60</v>
      </c>
      <c r="G38" s="116">
        <v>3.95</v>
      </c>
      <c r="H38" s="116">
        <v>0.5</v>
      </c>
      <c r="I38" s="116">
        <v>32</v>
      </c>
      <c r="J38" s="118">
        <v>116.9</v>
      </c>
      <c r="K38" s="117"/>
      <c r="L38" s="85">
        <v>6</v>
      </c>
    </row>
    <row r="39" spans="1:12" ht="14.4" x14ac:dyDescent="0.3">
      <c r="A39" s="45"/>
      <c r="B39" s="24"/>
      <c r="C39" s="25"/>
      <c r="D39" s="171" t="s">
        <v>35</v>
      </c>
      <c r="E39" s="153" t="s">
        <v>57</v>
      </c>
      <c r="F39" s="159">
        <v>50</v>
      </c>
      <c r="G39" s="159">
        <v>1.28</v>
      </c>
      <c r="H39" s="159">
        <v>4.51</v>
      </c>
      <c r="I39" s="159">
        <v>11.73</v>
      </c>
      <c r="J39" s="159">
        <v>89</v>
      </c>
      <c r="K39" s="117"/>
      <c r="L39" s="85">
        <v>5</v>
      </c>
    </row>
    <row r="40" spans="1:12" ht="14.4" x14ac:dyDescent="0.3">
      <c r="A40" s="45"/>
      <c r="B40" s="24"/>
      <c r="C40" s="25"/>
      <c r="D40" s="171" t="s">
        <v>25</v>
      </c>
      <c r="E40" s="104" t="s">
        <v>44</v>
      </c>
      <c r="F40" s="118">
        <v>250</v>
      </c>
      <c r="G40" s="116">
        <v>1.04</v>
      </c>
      <c r="H40" s="116">
        <v>0.06</v>
      </c>
      <c r="I40" s="116">
        <v>18.18</v>
      </c>
      <c r="J40" s="118">
        <v>76.72</v>
      </c>
      <c r="K40" s="117"/>
      <c r="L40" s="85">
        <v>7</v>
      </c>
    </row>
    <row r="41" spans="1:12" ht="14.4" x14ac:dyDescent="0.3">
      <c r="A41" s="45"/>
      <c r="B41" s="24"/>
      <c r="C41" s="25"/>
      <c r="D41" s="26"/>
      <c r="E41" s="112"/>
      <c r="F41" s="28"/>
      <c r="G41" s="28"/>
      <c r="H41" s="28"/>
      <c r="I41" s="28"/>
      <c r="J41" s="28"/>
      <c r="K41" s="29"/>
      <c r="L41" s="85"/>
    </row>
    <row r="42" spans="1:12" ht="14.4" x14ac:dyDescent="0.3">
      <c r="A42" s="46"/>
      <c r="B42" s="32"/>
      <c r="C42" s="33"/>
      <c r="D42" s="34" t="s">
        <v>28</v>
      </c>
      <c r="E42" s="154"/>
      <c r="F42" s="36">
        <f>SUM(F33:F41)</f>
        <v>740</v>
      </c>
      <c r="G42" s="36">
        <f>SUM(G33:G41)</f>
        <v>23.38</v>
      </c>
      <c r="H42" s="36">
        <f>SUM(H33:H41)</f>
        <v>24.709999999999997</v>
      </c>
      <c r="I42" s="36">
        <f>SUM(I33:I41)</f>
        <v>127.16</v>
      </c>
      <c r="J42" s="36">
        <f>SUM(J33:J41)</f>
        <v>781.59</v>
      </c>
      <c r="K42" s="37"/>
      <c r="L42" s="86">
        <f>SUM(L33:L41)</f>
        <v>72</v>
      </c>
    </row>
    <row r="43" spans="1:12" ht="15.75" customHeight="1" thickBot="1" x14ac:dyDescent="0.3">
      <c r="A43" s="47">
        <f>A25</f>
        <v>1</v>
      </c>
      <c r="B43" s="47">
        <f>B25</f>
        <v>2</v>
      </c>
      <c r="C43" s="182" t="s">
        <v>36</v>
      </c>
      <c r="D43" s="183"/>
      <c r="E43" s="155"/>
      <c r="F43" s="44">
        <f>F32+F42</f>
        <v>740</v>
      </c>
      <c r="G43" s="44">
        <f>G32+G42</f>
        <v>23.38</v>
      </c>
      <c r="H43" s="44">
        <f>H32+H42</f>
        <v>24.709999999999997</v>
      </c>
      <c r="I43" s="44">
        <f>I32+I42</f>
        <v>127.16</v>
      </c>
      <c r="J43" s="44">
        <f>J32+J42</f>
        <v>781.59</v>
      </c>
      <c r="K43" s="98"/>
      <c r="L43" s="87">
        <f>L32+L42</f>
        <v>72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163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85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85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85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85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85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85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8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171" t="s">
        <v>30</v>
      </c>
      <c r="E52" s="127" t="s">
        <v>55</v>
      </c>
      <c r="F52" s="114">
        <v>100</v>
      </c>
      <c r="G52" s="129">
        <v>8.8000000000000007</v>
      </c>
      <c r="H52" s="129">
        <v>2.2000000000000002</v>
      </c>
      <c r="I52" s="129">
        <v>50.3</v>
      </c>
      <c r="J52" s="128">
        <v>257</v>
      </c>
      <c r="K52" s="130"/>
      <c r="L52" s="85">
        <v>18</v>
      </c>
    </row>
    <row r="53" spans="1:12" ht="14.4" x14ac:dyDescent="0.3">
      <c r="A53" s="23"/>
      <c r="B53" s="24"/>
      <c r="C53" s="25"/>
      <c r="D53" s="171" t="s">
        <v>31</v>
      </c>
      <c r="E53" s="127" t="s">
        <v>62</v>
      </c>
      <c r="F53" s="114">
        <v>250</v>
      </c>
      <c r="G53" s="129">
        <v>10.67</v>
      </c>
      <c r="H53" s="129">
        <v>6.52</v>
      </c>
      <c r="I53" s="129">
        <v>23.45</v>
      </c>
      <c r="J53" s="128">
        <v>195</v>
      </c>
      <c r="K53" s="130"/>
      <c r="L53" s="85">
        <v>22</v>
      </c>
    </row>
    <row r="54" spans="1:12" ht="14.4" x14ac:dyDescent="0.3">
      <c r="A54" s="23"/>
      <c r="B54" s="24"/>
      <c r="C54" s="25"/>
      <c r="D54" s="171" t="s">
        <v>32</v>
      </c>
      <c r="E54" s="131"/>
      <c r="F54" s="132"/>
      <c r="G54" s="133"/>
      <c r="H54" s="133"/>
      <c r="I54" s="133"/>
      <c r="J54" s="133"/>
      <c r="K54" s="134"/>
      <c r="L54" s="85"/>
    </row>
    <row r="55" spans="1:12" ht="14.4" x14ac:dyDescent="0.3">
      <c r="A55" s="23"/>
      <c r="B55" s="24"/>
      <c r="C55" s="25"/>
      <c r="D55" s="171" t="s">
        <v>33</v>
      </c>
      <c r="E55" s="127"/>
      <c r="F55" s="114"/>
      <c r="G55" s="129"/>
      <c r="H55" s="129"/>
      <c r="I55" s="129"/>
      <c r="J55" s="128"/>
      <c r="K55" s="130"/>
      <c r="L55" s="85"/>
    </row>
    <row r="56" spans="1:12" ht="14.4" x14ac:dyDescent="0.3">
      <c r="A56" s="23"/>
      <c r="B56" s="24"/>
      <c r="C56" s="25"/>
      <c r="D56" s="171" t="s">
        <v>69</v>
      </c>
      <c r="E56" s="127" t="s">
        <v>63</v>
      </c>
      <c r="F56" s="114">
        <v>200</v>
      </c>
      <c r="G56" s="129">
        <v>0.82</v>
      </c>
      <c r="H56" s="129">
        <v>0.16</v>
      </c>
      <c r="I56" s="129">
        <v>26.2</v>
      </c>
      <c r="J56" s="128">
        <v>110</v>
      </c>
      <c r="K56" s="130"/>
      <c r="L56" s="85">
        <v>32</v>
      </c>
    </row>
    <row r="57" spans="1:12" ht="14.4" x14ac:dyDescent="0.3">
      <c r="A57" s="23"/>
      <c r="B57" s="24"/>
      <c r="C57" s="25"/>
      <c r="D57" s="171" t="s">
        <v>34</v>
      </c>
      <c r="E57" s="127" t="s">
        <v>43</v>
      </c>
      <c r="F57" s="114">
        <v>60</v>
      </c>
      <c r="G57" s="129">
        <v>3.95</v>
      </c>
      <c r="H57" s="129">
        <v>0.5</v>
      </c>
      <c r="I57" s="129">
        <v>1.05</v>
      </c>
      <c r="J57" s="128">
        <v>116</v>
      </c>
      <c r="K57" s="130"/>
      <c r="L57" s="85">
        <v>6</v>
      </c>
    </row>
    <row r="58" spans="1:12" ht="14.4" x14ac:dyDescent="0.3">
      <c r="A58" s="23"/>
      <c r="B58" s="24"/>
      <c r="C58" s="25"/>
      <c r="D58" s="171" t="s">
        <v>35</v>
      </c>
      <c r="E58" s="107" t="s">
        <v>57</v>
      </c>
      <c r="F58" s="108">
        <v>50</v>
      </c>
      <c r="G58" s="108">
        <v>1.28</v>
      </c>
      <c r="H58" s="108">
        <v>4.51</v>
      </c>
      <c r="I58" s="108">
        <v>11.73</v>
      </c>
      <c r="J58" s="108">
        <v>89</v>
      </c>
      <c r="K58" s="134"/>
      <c r="L58" s="85">
        <v>5</v>
      </c>
    </row>
    <row r="59" spans="1:12" ht="14.4" x14ac:dyDescent="0.3">
      <c r="A59" s="23"/>
      <c r="B59" s="24"/>
      <c r="C59" s="25"/>
      <c r="D59" s="171" t="s">
        <v>25</v>
      </c>
      <c r="E59" s="127" t="s">
        <v>64</v>
      </c>
      <c r="F59" s="114">
        <v>200</v>
      </c>
      <c r="G59" s="129">
        <v>0.8</v>
      </c>
      <c r="H59" s="129">
        <v>0</v>
      </c>
      <c r="I59" s="129">
        <v>31.96</v>
      </c>
      <c r="J59" s="128">
        <v>127</v>
      </c>
      <c r="K59" s="130"/>
      <c r="L59" s="85">
        <v>6</v>
      </c>
    </row>
    <row r="60" spans="1:12" ht="14.4" x14ac:dyDescent="0.3">
      <c r="A60" s="23"/>
      <c r="B60" s="24"/>
      <c r="C60" s="25"/>
      <c r="D60" s="26"/>
      <c r="E60" s="69"/>
      <c r="F60" s="70"/>
      <c r="G60" s="70"/>
      <c r="H60" s="70"/>
      <c r="I60" s="70"/>
      <c r="J60" s="70"/>
      <c r="K60" s="71"/>
      <c r="L60" s="85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860</v>
      </c>
      <c r="G61" s="36"/>
      <c r="H61" s="36">
        <f>SUM(H52:H60)</f>
        <v>13.889999999999999</v>
      </c>
      <c r="I61" s="36">
        <f>SUM(I52:I60)</f>
        <v>144.69</v>
      </c>
      <c r="J61" s="36">
        <f>SUM(J52:J60)</f>
        <v>894</v>
      </c>
      <c r="K61" s="37"/>
      <c r="L61" s="86">
        <f>SUM(L52:L60)</f>
        <v>89</v>
      </c>
    </row>
    <row r="62" spans="1:12" ht="15.75" customHeight="1" thickBot="1" x14ac:dyDescent="0.3">
      <c r="A62" s="41">
        <f>A44</f>
        <v>1</v>
      </c>
      <c r="B62" s="42">
        <f>B44</f>
        <v>3</v>
      </c>
      <c r="C62" s="182" t="s">
        <v>36</v>
      </c>
      <c r="D62" s="183"/>
      <c r="E62" s="43"/>
      <c r="F62" s="44">
        <f>F51+F61</f>
        <v>860</v>
      </c>
      <c r="G62" s="44">
        <f>G51+G61</f>
        <v>0</v>
      </c>
      <c r="H62" s="44">
        <f>H51+H61</f>
        <v>13.889999999999999</v>
      </c>
      <c r="I62" s="44">
        <f>I51+I61</f>
        <v>144.69</v>
      </c>
      <c r="J62" s="44">
        <f>J51+J61</f>
        <v>894</v>
      </c>
      <c r="K62" s="98"/>
      <c r="L62" s="87">
        <f>L51+L61</f>
        <v>89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163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85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85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85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85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85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85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8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171" t="s">
        <v>30</v>
      </c>
      <c r="E71" s="120" t="s">
        <v>45</v>
      </c>
      <c r="F71" s="122">
        <v>60</v>
      </c>
      <c r="G71" s="123">
        <v>3.1</v>
      </c>
      <c r="H71" s="123">
        <v>8.3000000000000007</v>
      </c>
      <c r="I71" s="123">
        <v>13.96</v>
      </c>
      <c r="J71" s="122">
        <v>164</v>
      </c>
      <c r="K71" s="124"/>
      <c r="L71" s="85">
        <v>10</v>
      </c>
    </row>
    <row r="72" spans="1:12" ht="14.4" x14ac:dyDescent="0.3">
      <c r="A72" s="23"/>
      <c r="B72" s="24"/>
      <c r="C72" s="25"/>
      <c r="D72" s="171" t="s">
        <v>31</v>
      </c>
      <c r="E72" s="120"/>
      <c r="F72" s="122"/>
      <c r="G72" s="123"/>
      <c r="H72" s="123"/>
      <c r="I72" s="125"/>
      <c r="J72" s="122"/>
      <c r="K72" s="126"/>
      <c r="L72" s="85"/>
    </row>
    <row r="73" spans="1:12" ht="14.4" x14ac:dyDescent="0.3">
      <c r="A73" s="23"/>
      <c r="B73" s="24"/>
      <c r="C73" s="25"/>
      <c r="D73" s="171" t="s">
        <v>32</v>
      </c>
      <c r="E73" s="120" t="s">
        <v>60</v>
      </c>
      <c r="F73" s="122">
        <v>120</v>
      </c>
      <c r="G73" s="123">
        <v>25.18</v>
      </c>
      <c r="H73" s="123">
        <v>19.920000000000002</v>
      </c>
      <c r="I73" s="123">
        <v>3.54</v>
      </c>
      <c r="J73" s="122">
        <v>293.91000000000003</v>
      </c>
      <c r="K73" s="124"/>
      <c r="L73" s="85">
        <v>42</v>
      </c>
    </row>
    <row r="74" spans="1:12" ht="14.4" x14ac:dyDescent="0.3">
      <c r="A74" s="23"/>
      <c r="B74" s="24"/>
      <c r="C74" s="25"/>
      <c r="D74" s="171" t="s">
        <v>33</v>
      </c>
      <c r="E74" s="120" t="s">
        <v>61</v>
      </c>
      <c r="F74" s="122">
        <v>200</v>
      </c>
      <c r="G74" s="123">
        <v>7.12</v>
      </c>
      <c r="H74" s="123">
        <v>7.16</v>
      </c>
      <c r="I74" s="123">
        <v>74.180000000000007</v>
      </c>
      <c r="J74" s="122">
        <v>389.6</v>
      </c>
      <c r="K74" s="124"/>
      <c r="L74" s="85">
        <v>11</v>
      </c>
    </row>
    <row r="75" spans="1:12" ht="14.4" x14ac:dyDescent="0.3">
      <c r="A75" s="23"/>
      <c r="B75" s="24"/>
      <c r="C75" s="25"/>
      <c r="D75" s="171" t="s">
        <v>69</v>
      </c>
      <c r="E75" s="120" t="s">
        <v>47</v>
      </c>
      <c r="F75" s="122">
        <v>120</v>
      </c>
      <c r="G75" s="123">
        <v>0.48</v>
      </c>
      <c r="H75" s="123">
        <v>0.48</v>
      </c>
      <c r="I75" s="123">
        <v>11.76</v>
      </c>
      <c r="J75" s="122">
        <v>120</v>
      </c>
      <c r="K75" s="124"/>
      <c r="L75" s="85">
        <v>57</v>
      </c>
    </row>
    <row r="76" spans="1:12" ht="14.4" x14ac:dyDescent="0.3">
      <c r="A76" s="23"/>
      <c r="B76" s="24"/>
      <c r="C76" s="25"/>
      <c r="D76" s="171" t="s">
        <v>34</v>
      </c>
      <c r="E76" s="120" t="s">
        <v>43</v>
      </c>
      <c r="F76" s="122">
        <v>60</v>
      </c>
      <c r="G76" s="123">
        <v>3.95</v>
      </c>
      <c r="H76" s="123">
        <v>0.5</v>
      </c>
      <c r="I76" s="123">
        <v>1.05</v>
      </c>
      <c r="J76" s="122">
        <v>116.9</v>
      </c>
      <c r="K76" s="124"/>
      <c r="L76" s="85">
        <v>6</v>
      </c>
    </row>
    <row r="77" spans="1:12" ht="14.4" x14ac:dyDescent="0.3">
      <c r="A77" s="23"/>
      <c r="B77" s="24"/>
      <c r="C77" s="25"/>
      <c r="D77" s="171" t="s">
        <v>35</v>
      </c>
      <c r="E77" s="121"/>
      <c r="F77" s="125"/>
      <c r="G77" s="125"/>
      <c r="H77" s="125"/>
      <c r="I77" s="125"/>
      <c r="J77" s="159"/>
      <c r="K77" s="126"/>
      <c r="L77" s="85"/>
    </row>
    <row r="78" spans="1:12" ht="14.4" x14ac:dyDescent="0.3">
      <c r="A78" s="23"/>
      <c r="B78" s="24"/>
      <c r="C78" s="25"/>
      <c r="D78" s="171" t="s">
        <v>25</v>
      </c>
      <c r="E78" s="120" t="s">
        <v>48</v>
      </c>
      <c r="F78" s="122">
        <v>230</v>
      </c>
      <c r="G78" s="123">
        <v>0.48</v>
      </c>
      <c r="H78" s="123">
        <v>0</v>
      </c>
      <c r="I78" s="123">
        <v>14.3</v>
      </c>
      <c r="J78" s="122">
        <v>59.6</v>
      </c>
      <c r="K78" s="124"/>
      <c r="L78" s="85">
        <v>7</v>
      </c>
    </row>
    <row r="79" spans="1:12" ht="14.4" x14ac:dyDescent="0.3">
      <c r="A79" s="23"/>
      <c r="B79" s="24"/>
      <c r="C79" s="25"/>
      <c r="D79" s="26"/>
      <c r="E79" s="112"/>
      <c r="F79" s="28"/>
      <c r="G79" s="28"/>
      <c r="H79" s="28"/>
      <c r="I79" s="28"/>
      <c r="J79" s="28"/>
      <c r="K79" s="29"/>
      <c r="L79" s="85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790</v>
      </c>
      <c r="G80" s="36">
        <f>SUM(G71:G79)</f>
        <v>40.309999999999995</v>
      </c>
      <c r="H80" s="36">
        <f>SUM(H71:H79)</f>
        <v>36.36</v>
      </c>
      <c r="I80" s="36">
        <f>SUM(I71:I79)</f>
        <v>118.79</v>
      </c>
      <c r="J80" s="36">
        <f>SUM(J71:J79)</f>
        <v>1144.01</v>
      </c>
      <c r="K80" s="37"/>
      <c r="L80" s="86">
        <f>SUM(L71:L79)</f>
        <v>133</v>
      </c>
    </row>
    <row r="81" spans="1:12" ht="15.75" customHeight="1" thickBot="1" x14ac:dyDescent="0.3">
      <c r="A81" s="41">
        <f>A63</f>
        <v>1</v>
      </c>
      <c r="B81" s="42">
        <f>B63</f>
        <v>4</v>
      </c>
      <c r="C81" s="182" t="s">
        <v>36</v>
      </c>
      <c r="D81" s="183"/>
      <c r="E81" s="43"/>
      <c r="F81" s="44">
        <f>F70+F80</f>
        <v>790</v>
      </c>
      <c r="G81" s="44">
        <f>G70+G80</f>
        <v>40.309999999999995</v>
      </c>
      <c r="H81" s="44">
        <f>H70+H80</f>
        <v>36.36</v>
      </c>
      <c r="I81" s="44">
        <f>I70+I80</f>
        <v>118.79</v>
      </c>
      <c r="J81" s="44">
        <f>J70+J80</f>
        <v>1144.01</v>
      </c>
      <c r="K81" s="98"/>
      <c r="L81" s="87">
        <f>L70+L80</f>
        <v>133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163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85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85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85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85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85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85"/>
    </row>
    <row r="89" spans="1:12" ht="14.4" x14ac:dyDescent="0.3">
      <c r="A89" s="31"/>
      <c r="B89" s="32"/>
      <c r="C89" s="33"/>
      <c r="D89" s="34" t="s">
        <v>28</v>
      </c>
      <c r="E89" s="35"/>
      <c r="F89" s="105">
        <f>SUM(F82:F88)</f>
        <v>0</v>
      </c>
      <c r="G89" s="105">
        <f>SUM(G82:G88)</f>
        <v>0</v>
      </c>
      <c r="H89" s="105">
        <f>SUM(H82:H88)</f>
        <v>0</v>
      </c>
      <c r="I89" s="105">
        <f>SUM(I82:I88)</f>
        <v>0</v>
      </c>
      <c r="J89" s="105">
        <f>SUM(J82:J88)</f>
        <v>0</v>
      </c>
      <c r="K89" s="106"/>
      <c r="L89" s="8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171" t="s">
        <v>30</v>
      </c>
      <c r="E90" s="104" t="s">
        <v>40</v>
      </c>
      <c r="F90" s="62">
        <v>60</v>
      </c>
      <c r="G90" s="63">
        <v>5.8</v>
      </c>
      <c r="H90" s="63">
        <v>8.3699999999999992</v>
      </c>
      <c r="I90" s="63">
        <v>15.51</v>
      </c>
      <c r="J90" s="62">
        <v>162</v>
      </c>
      <c r="K90" s="97"/>
      <c r="L90" s="85">
        <v>19</v>
      </c>
    </row>
    <row r="91" spans="1:12" ht="14.4" x14ac:dyDescent="0.3">
      <c r="A91" s="23"/>
      <c r="B91" s="24"/>
      <c r="C91" s="25"/>
      <c r="D91" s="171" t="s">
        <v>31</v>
      </c>
      <c r="E91" s="104" t="s">
        <v>54</v>
      </c>
      <c r="F91" s="62">
        <v>250</v>
      </c>
      <c r="G91" s="63">
        <v>8.6300000000000008</v>
      </c>
      <c r="H91" s="63">
        <v>9.1999999999999993</v>
      </c>
      <c r="I91" s="63">
        <v>21.18</v>
      </c>
      <c r="J91" s="62">
        <v>201</v>
      </c>
      <c r="K91" s="97"/>
      <c r="L91" s="85">
        <v>24</v>
      </c>
    </row>
    <row r="92" spans="1:12" ht="14.4" x14ac:dyDescent="0.3">
      <c r="A92" s="23"/>
      <c r="B92" s="24"/>
      <c r="C92" s="25"/>
      <c r="D92" s="171" t="s">
        <v>32</v>
      </c>
      <c r="E92" s="104"/>
      <c r="F92" s="62"/>
      <c r="G92" s="63"/>
      <c r="H92" s="63"/>
      <c r="I92" s="63"/>
      <c r="J92" s="62"/>
      <c r="K92" s="97"/>
      <c r="L92" s="85"/>
    </row>
    <row r="93" spans="1:12" ht="14.4" x14ac:dyDescent="0.3">
      <c r="A93" s="23"/>
      <c r="B93" s="24"/>
      <c r="C93" s="25"/>
      <c r="D93" s="171" t="s">
        <v>33</v>
      </c>
      <c r="E93" s="100"/>
      <c r="F93" s="95"/>
      <c r="G93" s="95"/>
      <c r="H93" s="95"/>
      <c r="I93" s="95"/>
      <c r="J93" s="62"/>
      <c r="K93" s="164"/>
      <c r="L93" s="85"/>
    </row>
    <row r="94" spans="1:12" ht="14.4" x14ac:dyDescent="0.3">
      <c r="A94" s="23"/>
      <c r="B94" s="24"/>
      <c r="C94" s="25"/>
      <c r="D94" s="171" t="s">
        <v>69</v>
      </c>
      <c r="E94" s="104" t="s">
        <v>55</v>
      </c>
      <c r="F94" s="62">
        <v>100</v>
      </c>
      <c r="G94" s="63">
        <v>4</v>
      </c>
      <c r="H94" s="63">
        <v>3</v>
      </c>
      <c r="I94" s="63">
        <v>44</v>
      </c>
      <c r="J94" s="62">
        <v>222</v>
      </c>
      <c r="K94" s="97"/>
      <c r="L94" s="85">
        <v>18</v>
      </c>
    </row>
    <row r="95" spans="1:12" ht="14.4" x14ac:dyDescent="0.3">
      <c r="A95" s="23"/>
      <c r="B95" s="24"/>
      <c r="C95" s="25"/>
      <c r="D95" s="171" t="s">
        <v>34</v>
      </c>
      <c r="E95" s="104" t="s">
        <v>43</v>
      </c>
      <c r="F95" s="62">
        <v>60</v>
      </c>
      <c r="G95" s="63">
        <v>3.95</v>
      </c>
      <c r="H95" s="63">
        <v>0.5</v>
      </c>
      <c r="I95" s="63">
        <v>1.05</v>
      </c>
      <c r="J95" s="62">
        <v>117</v>
      </c>
      <c r="K95" s="97"/>
      <c r="L95" s="85">
        <v>6</v>
      </c>
    </row>
    <row r="96" spans="1:12" ht="14.4" x14ac:dyDescent="0.3">
      <c r="A96" s="23"/>
      <c r="B96" s="24"/>
      <c r="C96" s="25"/>
      <c r="D96" s="171" t="s">
        <v>35</v>
      </c>
      <c r="E96" s="107" t="s">
        <v>57</v>
      </c>
      <c r="F96" s="108">
        <v>50</v>
      </c>
      <c r="G96" s="108">
        <v>1.28</v>
      </c>
      <c r="H96" s="108">
        <v>4.51</v>
      </c>
      <c r="I96" s="108">
        <v>11.73</v>
      </c>
      <c r="J96" s="108">
        <v>89</v>
      </c>
      <c r="K96" s="97"/>
      <c r="L96" s="85">
        <v>5</v>
      </c>
    </row>
    <row r="97" spans="1:12" ht="14.4" x14ac:dyDescent="0.3">
      <c r="A97" s="23"/>
      <c r="B97" s="24"/>
      <c r="C97" s="25"/>
      <c r="D97" s="171" t="s">
        <v>25</v>
      </c>
      <c r="E97" s="61" t="s">
        <v>53</v>
      </c>
      <c r="F97" s="62">
        <v>200</v>
      </c>
      <c r="G97" s="63">
        <v>0.4</v>
      </c>
      <c r="H97" s="63">
        <v>0</v>
      </c>
      <c r="I97" s="63">
        <v>10.06</v>
      </c>
      <c r="J97" s="62">
        <v>42</v>
      </c>
      <c r="K97" s="97"/>
      <c r="L97" s="85">
        <v>5</v>
      </c>
    </row>
    <row r="98" spans="1:12" ht="14.4" x14ac:dyDescent="0.3">
      <c r="A98" s="23"/>
      <c r="B98" s="24"/>
      <c r="C98" s="25"/>
      <c r="D98" s="101"/>
      <c r="E98" s="102"/>
      <c r="F98" s="51"/>
      <c r="G98" s="51"/>
      <c r="H98" s="51"/>
      <c r="I98" s="51"/>
      <c r="J98" s="51"/>
      <c r="K98" s="103"/>
      <c r="L98" s="85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720</v>
      </c>
      <c r="G99" s="36">
        <f>SUM(G90:G98)</f>
        <v>24.06</v>
      </c>
      <c r="H99" s="36">
        <f>SUM(H90:H98)</f>
        <v>25.58</v>
      </c>
      <c r="I99" s="36">
        <f>SUM(I90:I98)</f>
        <v>103.53</v>
      </c>
      <c r="J99" s="36">
        <f>SUM(J90:J98)</f>
        <v>833</v>
      </c>
      <c r="K99" s="37"/>
      <c r="L99" s="86">
        <f>SUM(L90:L98)</f>
        <v>77</v>
      </c>
    </row>
    <row r="100" spans="1:12" ht="15.75" customHeight="1" thickBot="1" x14ac:dyDescent="0.3">
      <c r="A100" s="41">
        <f>A82</f>
        <v>1</v>
      </c>
      <c r="B100" s="42">
        <f>B82</f>
        <v>5</v>
      </c>
      <c r="C100" s="182" t="s">
        <v>36</v>
      </c>
      <c r="D100" s="183"/>
      <c r="E100" s="43"/>
      <c r="F100" s="44">
        <f>F89+F99</f>
        <v>720</v>
      </c>
      <c r="G100" s="44">
        <f>G89+G99</f>
        <v>24.06</v>
      </c>
      <c r="H100" s="44">
        <f>H89+H99</f>
        <v>25.58</v>
      </c>
      <c r="I100" s="44">
        <f>I89+I99</f>
        <v>103.53</v>
      </c>
      <c r="J100" s="44">
        <f>J89+J99</f>
        <v>833</v>
      </c>
      <c r="K100" s="98"/>
      <c r="L100" s="87">
        <f>L89+L99</f>
        <v>77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163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85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85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85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85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85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85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8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171" t="s">
        <v>30</v>
      </c>
      <c r="E109" s="58" t="s">
        <v>49</v>
      </c>
      <c r="F109" s="59">
        <v>60</v>
      </c>
      <c r="G109" s="60">
        <v>2.78</v>
      </c>
      <c r="H109" s="60">
        <v>4.7300000000000004</v>
      </c>
      <c r="I109" s="60">
        <v>18.61</v>
      </c>
      <c r="J109" s="59">
        <v>129</v>
      </c>
      <c r="K109" s="109"/>
      <c r="L109" s="85">
        <v>7</v>
      </c>
    </row>
    <row r="110" spans="1:12" ht="14.4" x14ac:dyDescent="0.3">
      <c r="A110" s="23"/>
      <c r="B110" s="24"/>
      <c r="C110" s="25"/>
      <c r="D110" s="171" t="s">
        <v>31</v>
      </c>
      <c r="E110" s="58" t="s">
        <v>56</v>
      </c>
      <c r="F110" s="59">
        <v>250</v>
      </c>
      <c r="G110" s="60">
        <v>15.27</v>
      </c>
      <c r="H110" s="60">
        <v>4.5</v>
      </c>
      <c r="I110" s="60">
        <v>21.3</v>
      </c>
      <c r="J110" s="59">
        <v>211</v>
      </c>
      <c r="K110" s="110"/>
      <c r="L110" s="85">
        <v>24</v>
      </c>
    </row>
    <row r="111" spans="1:12" ht="14.4" x14ac:dyDescent="0.3">
      <c r="A111" s="23"/>
      <c r="B111" s="24"/>
      <c r="C111" s="25"/>
      <c r="D111" s="171" t="s">
        <v>32</v>
      </c>
      <c r="E111" s="58"/>
      <c r="F111" s="59"/>
      <c r="G111" s="60"/>
      <c r="H111" s="60"/>
      <c r="I111" s="60"/>
      <c r="J111" s="59"/>
      <c r="K111" s="110"/>
      <c r="L111" s="85"/>
    </row>
    <row r="112" spans="1:12" ht="14.4" x14ac:dyDescent="0.3">
      <c r="A112" s="23"/>
      <c r="B112" s="24"/>
      <c r="C112" s="25"/>
      <c r="D112" s="171" t="s">
        <v>33</v>
      </c>
      <c r="E112" s="58"/>
      <c r="F112" s="59"/>
      <c r="G112" s="60"/>
      <c r="H112" s="60"/>
      <c r="I112" s="60"/>
      <c r="J112" s="59"/>
      <c r="K112" s="110"/>
      <c r="L112" s="85"/>
    </row>
    <row r="113" spans="1:12" ht="14.4" x14ac:dyDescent="0.3">
      <c r="A113" s="23"/>
      <c r="B113" s="24"/>
      <c r="C113" s="25"/>
      <c r="D113" s="171" t="s">
        <v>69</v>
      </c>
      <c r="E113" s="58" t="s">
        <v>71</v>
      </c>
      <c r="F113" s="59">
        <v>50</v>
      </c>
      <c r="G113" s="60">
        <v>0</v>
      </c>
      <c r="H113" s="60">
        <v>0.15</v>
      </c>
      <c r="I113" s="60">
        <v>161</v>
      </c>
      <c r="J113" s="59">
        <v>0.32</v>
      </c>
      <c r="K113" s="110"/>
      <c r="L113" s="85">
        <v>16</v>
      </c>
    </row>
    <row r="114" spans="1:12" ht="14.4" x14ac:dyDescent="0.3">
      <c r="A114" s="23"/>
      <c r="B114" s="24"/>
      <c r="C114" s="25"/>
      <c r="D114" s="171" t="s">
        <v>34</v>
      </c>
      <c r="E114" s="58" t="s">
        <v>43</v>
      </c>
      <c r="F114" s="59">
        <v>60</v>
      </c>
      <c r="G114" s="60">
        <v>4.74</v>
      </c>
      <c r="H114" s="60">
        <v>0.6</v>
      </c>
      <c r="I114" s="60">
        <v>1.26</v>
      </c>
      <c r="J114" s="59">
        <v>140</v>
      </c>
      <c r="K114" s="110"/>
      <c r="L114" s="85">
        <v>6</v>
      </c>
    </row>
    <row r="115" spans="1:12" ht="14.4" x14ac:dyDescent="0.3">
      <c r="A115" s="23"/>
      <c r="B115" s="24"/>
      <c r="C115" s="25"/>
      <c r="D115" s="171" t="s">
        <v>35</v>
      </c>
      <c r="E115" s="107" t="s">
        <v>57</v>
      </c>
      <c r="F115" s="108">
        <v>50</v>
      </c>
      <c r="G115" s="108">
        <v>1.28</v>
      </c>
      <c r="H115" s="108">
        <v>4.51</v>
      </c>
      <c r="I115" s="108">
        <v>11.73</v>
      </c>
      <c r="J115" s="108">
        <v>89</v>
      </c>
      <c r="K115" s="111"/>
      <c r="L115" s="85">
        <v>5</v>
      </c>
    </row>
    <row r="116" spans="1:12" ht="14.4" x14ac:dyDescent="0.3">
      <c r="A116" s="23"/>
      <c r="B116" s="24"/>
      <c r="C116" s="25"/>
      <c r="D116" s="171" t="s">
        <v>25</v>
      </c>
      <c r="E116" s="104" t="s">
        <v>44</v>
      </c>
      <c r="F116" s="118">
        <v>250</v>
      </c>
      <c r="G116" s="116">
        <v>1.04</v>
      </c>
      <c r="H116" s="116">
        <v>0.06</v>
      </c>
      <c r="I116" s="116">
        <v>18.18</v>
      </c>
      <c r="J116" s="118">
        <v>76.72</v>
      </c>
      <c r="K116" s="117"/>
      <c r="L116" s="85">
        <v>7</v>
      </c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85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720</v>
      </c>
      <c r="G118" s="36">
        <f>SUM(G109:G117)</f>
        <v>25.11</v>
      </c>
      <c r="H118" s="36">
        <f>SUM(H109:H117)</f>
        <v>14.55</v>
      </c>
      <c r="I118" s="36">
        <f>SUM(I109:I117)</f>
        <v>232.07999999999998</v>
      </c>
      <c r="J118" s="36">
        <f>SUM(J109:J117)</f>
        <v>646.04</v>
      </c>
      <c r="K118" s="37"/>
      <c r="L118" s="86">
        <f>SUM(L109:L117)</f>
        <v>65</v>
      </c>
    </row>
    <row r="119" spans="1:12" ht="13.8" thickBot="1" x14ac:dyDescent="0.3">
      <c r="A119" s="41">
        <f>A101</f>
        <v>2</v>
      </c>
      <c r="B119" s="42">
        <f>B101</f>
        <v>1</v>
      </c>
      <c r="C119" s="182" t="s">
        <v>36</v>
      </c>
      <c r="D119" s="183"/>
      <c r="E119" s="43"/>
      <c r="F119" s="44">
        <f>F108+F118</f>
        <v>720</v>
      </c>
      <c r="G119" s="44">
        <f>G108+G118</f>
        <v>25.11</v>
      </c>
      <c r="H119" s="44">
        <f>H108+H118</f>
        <v>14.55</v>
      </c>
      <c r="I119" s="44">
        <f>I108+I118</f>
        <v>232.07999999999998</v>
      </c>
      <c r="J119" s="44">
        <f>J108+J118</f>
        <v>646.04</v>
      </c>
      <c r="K119" s="98"/>
      <c r="L119" s="87">
        <f>L108+L118</f>
        <v>65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163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85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85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85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85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85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85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8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171" t="s">
        <v>30</v>
      </c>
      <c r="E128" s="61" t="s">
        <v>45</v>
      </c>
      <c r="F128" s="62">
        <v>60</v>
      </c>
      <c r="G128" s="63">
        <v>7.46</v>
      </c>
      <c r="H128" s="63">
        <v>9.5</v>
      </c>
      <c r="I128" s="89">
        <v>19.239999999999998</v>
      </c>
      <c r="J128" s="63">
        <v>192</v>
      </c>
      <c r="K128" s="136"/>
      <c r="L128" s="85">
        <v>10</v>
      </c>
    </row>
    <row r="129" spans="1:12" ht="14.4" x14ac:dyDescent="0.3">
      <c r="A129" s="45"/>
      <c r="B129" s="24"/>
      <c r="C129" s="25"/>
      <c r="D129" s="171" t="s">
        <v>31</v>
      </c>
      <c r="E129" s="137"/>
      <c r="F129" s="138"/>
      <c r="G129" s="139"/>
      <c r="H129" s="139"/>
      <c r="I129" s="139"/>
      <c r="J129" s="138"/>
      <c r="K129" s="140"/>
      <c r="L129" s="85"/>
    </row>
    <row r="130" spans="1:12" ht="14.4" x14ac:dyDescent="0.3">
      <c r="A130" s="45"/>
      <c r="B130" s="24"/>
      <c r="C130" s="25"/>
      <c r="D130" s="171" t="s">
        <v>32</v>
      </c>
      <c r="E130" s="137" t="s">
        <v>65</v>
      </c>
      <c r="F130" s="138">
        <v>120</v>
      </c>
      <c r="G130" s="139">
        <v>17.63</v>
      </c>
      <c r="H130" s="139">
        <v>13.88</v>
      </c>
      <c r="I130" s="139">
        <v>6.42</v>
      </c>
      <c r="J130" s="138">
        <v>221.46</v>
      </c>
      <c r="K130" s="140"/>
      <c r="L130" s="85">
        <v>39</v>
      </c>
    </row>
    <row r="131" spans="1:12" ht="14.4" x14ac:dyDescent="0.3">
      <c r="A131" s="45"/>
      <c r="B131" s="24"/>
      <c r="C131" s="25"/>
      <c r="D131" s="171" t="s">
        <v>33</v>
      </c>
      <c r="E131" s="141" t="s">
        <v>66</v>
      </c>
      <c r="F131" s="142">
        <v>200</v>
      </c>
      <c r="G131" s="143">
        <v>5.4</v>
      </c>
      <c r="H131" s="143">
        <v>3.3</v>
      </c>
      <c r="I131" s="143">
        <v>25.7</v>
      </c>
      <c r="J131" s="180">
        <v>148.1</v>
      </c>
      <c r="K131" s="144"/>
      <c r="L131" s="85">
        <v>7</v>
      </c>
    </row>
    <row r="132" spans="1:12" ht="14.4" x14ac:dyDescent="0.3">
      <c r="A132" s="45"/>
      <c r="B132" s="24"/>
      <c r="C132" s="25"/>
      <c r="D132" s="171" t="s">
        <v>69</v>
      </c>
      <c r="E132" s="137" t="s">
        <v>67</v>
      </c>
      <c r="F132" s="138">
        <v>70</v>
      </c>
      <c r="G132" s="139">
        <v>4.53</v>
      </c>
      <c r="H132" s="139">
        <v>5.74</v>
      </c>
      <c r="I132" s="139">
        <v>47.82</v>
      </c>
      <c r="J132" s="138">
        <v>261</v>
      </c>
      <c r="K132" s="140"/>
      <c r="L132" s="85">
        <v>21</v>
      </c>
    </row>
    <row r="133" spans="1:12" ht="14.4" x14ac:dyDescent="0.3">
      <c r="A133" s="45"/>
      <c r="B133" s="24"/>
      <c r="C133" s="25"/>
      <c r="D133" s="171" t="s">
        <v>34</v>
      </c>
      <c r="E133" s="137" t="s">
        <v>43</v>
      </c>
      <c r="F133" s="138">
        <v>60</v>
      </c>
      <c r="G133" s="139">
        <v>4.74</v>
      </c>
      <c r="H133" s="139">
        <v>0.6</v>
      </c>
      <c r="I133" s="139">
        <v>1.26</v>
      </c>
      <c r="J133" s="138">
        <v>140</v>
      </c>
      <c r="K133" s="140"/>
      <c r="L133" s="85">
        <v>6</v>
      </c>
    </row>
    <row r="134" spans="1:12" ht="14.4" x14ac:dyDescent="0.3">
      <c r="A134" s="45"/>
      <c r="B134" s="24"/>
      <c r="C134" s="25"/>
      <c r="D134" s="171" t="s">
        <v>35</v>
      </c>
      <c r="E134" s="145"/>
      <c r="F134" s="146"/>
      <c r="G134" s="146"/>
      <c r="H134" s="146"/>
      <c r="I134" s="146"/>
      <c r="J134" s="181"/>
      <c r="K134" s="147"/>
      <c r="L134" s="85"/>
    </row>
    <row r="135" spans="1:12" ht="14.4" x14ac:dyDescent="0.3">
      <c r="A135" s="45"/>
      <c r="B135" s="24"/>
      <c r="C135" s="25"/>
      <c r="D135" s="171" t="s">
        <v>25</v>
      </c>
      <c r="E135" s="148" t="s">
        <v>53</v>
      </c>
      <c r="F135" s="149">
        <v>200</v>
      </c>
      <c r="G135" s="150">
        <v>0.16</v>
      </c>
      <c r="H135" s="150">
        <v>0.16</v>
      </c>
      <c r="I135" s="150">
        <v>18.899999999999999</v>
      </c>
      <c r="J135" s="149">
        <v>0</v>
      </c>
      <c r="K135" s="151"/>
      <c r="L135" s="85">
        <v>5</v>
      </c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85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710</v>
      </c>
      <c r="G137" s="36">
        <f>SUM(G128:G136)</f>
        <v>39.92</v>
      </c>
      <c r="H137" s="36">
        <f>SUM(H128:H136)</f>
        <v>33.18</v>
      </c>
      <c r="I137" s="36">
        <f>SUM(I128:I136)</f>
        <v>119.34</v>
      </c>
      <c r="J137" s="36">
        <f>SUM(J128:J136)</f>
        <v>962.56000000000006</v>
      </c>
      <c r="K137" s="37"/>
      <c r="L137" s="86">
        <f>SUM(L128:L136)</f>
        <v>88</v>
      </c>
    </row>
    <row r="138" spans="1:12" ht="13.8" thickBot="1" x14ac:dyDescent="0.3">
      <c r="A138" s="47">
        <f>A120</f>
        <v>2</v>
      </c>
      <c r="B138" s="47">
        <f>B120</f>
        <v>2</v>
      </c>
      <c r="C138" s="182" t="s">
        <v>36</v>
      </c>
      <c r="D138" s="183"/>
      <c r="E138" s="43"/>
      <c r="F138" s="44">
        <f>F127+F137</f>
        <v>710</v>
      </c>
      <c r="G138" s="44">
        <f>G127+G137</f>
        <v>39.92</v>
      </c>
      <c r="H138" s="44">
        <f>H127+H137</f>
        <v>33.18</v>
      </c>
      <c r="I138" s="44">
        <f>I127+I137</f>
        <v>119.34</v>
      </c>
      <c r="J138" s="44">
        <f>J127+J137</f>
        <v>962.56000000000006</v>
      </c>
      <c r="K138" s="98"/>
      <c r="L138" s="87">
        <f>L127+L137</f>
        <v>88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163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85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85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85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85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85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85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8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171" t="s">
        <v>30</v>
      </c>
      <c r="E147" s="52" t="s">
        <v>40</v>
      </c>
      <c r="F147" s="53">
        <v>60</v>
      </c>
      <c r="G147" s="54">
        <v>7.46</v>
      </c>
      <c r="H147" s="54">
        <v>9.5</v>
      </c>
      <c r="I147" s="54">
        <v>19.239999999999998</v>
      </c>
      <c r="J147" s="54">
        <v>192</v>
      </c>
      <c r="K147" s="117"/>
      <c r="L147" s="85">
        <v>19</v>
      </c>
    </row>
    <row r="148" spans="1:12" ht="14.4" x14ac:dyDescent="0.3">
      <c r="A148" s="23"/>
      <c r="B148" s="24"/>
      <c r="C148" s="25"/>
      <c r="D148" s="171" t="s">
        <v>31</v>
      </c>
      <c r="E148" s="104" t="s">
        <v>58</v>
      </c>
      <c r="F148" s="118">
        <v>250</v>
      </c>
      <c r="G148" s="116">
        <v>7.83</v>
      </c>
      <c r="H148" s="116">
        <v>8.85</v>
      </c>
      <c r="I148" s="116">
        <v>10.199999999999999</v>
      </c>
      <c r="J148" s="118">
        <v>152.4</v>
      </c>
      <c r="K148" s="117"/>
      <c r="L148" s="85">
        <v>24</v>
      </c>
    </row>
    <row r="149" spans="1:12" ht="14.4" x14ac:dyDescent="0.3">
      <c r="A149" s="23"/>
      <c r="B149" s="24"/>
      <c r="C149" s="25"/>
      <c r="D149" s="171" t="s">
        <v>32</v>
      </c>
      <c r="E149" s="104"/>
      <c r="F149" s="118"/>
      <c r="G149" s="116"/>
      <c r="H149" s="116"/>
      <c r="I149" s="116"/>
      <c r="J149" s="118"/>
      <c r="K149" s="117"/>
      <c r="L149" s="85"/>
    </row>
    <row r="150" spans="1:12" ht="14.4" x14ac:dyDescent="0.3">
      <c r="A150" s="23"/>
      <c r="B150" s="24"/>
      <c r="C150" s="25"/>
      <c r="D150" s="171" t="s">
        <v>33</v>
      </c>
      <c r="E150" s="100"/>
      <c r="F150" s="115"/>
      <c r="G150" s="115"/>
      <c r="H150" s="115"/>
      <c r="I150" s="115"/>
      <c r="J150" s="118"/>
      <c r="K150" s="119"/>
      <c r="L150" s="85"/>
    </row>
    <row r="151" spans="1:12" ht="14.4" x14ac:dyDescent="0.3">
      <c r="A151" s="23"/>
      <c r="B151" s="24"/>
      <c r="C151" s="25"/>
      <c r="D151" s="171" t="s">
        <v>69</v>
      </c>
      <c r="E151" s="104" t="s">
        <v>42</v>
      </c>
      <c r="F151" s="118">
        <v>40</v>
      </c>
      <c r="G151" s="116">
        <v>1.28</v>
      </c>
      <c r="H151" s="116">
        <v>1.1200000000000001</v>
      </c>
      <c r="I151" s="116">
        <v>32.44</v>
      </c>
      <c r="J151" s="118">
        <v>136.84</v>
      </c>
      <c r="K151" s="117"/>
      <c r="L151" s="85">
        <v>13</v>
      </c>
    </row>
    <row r="152" spans="1:12" ht="14.4" x14ac:dyDescent="0.3">
      <c r="A152" s="23"/>
      <c r="B152" s="24"/>
      <c r="C152" s="25"/>
      <c r="D152" s="171" t="s">
        <v>34</v>
      </c>
      <c r="E152" s="104" t="s">
        <v>43</v>
      </c>
      <c r="F152" s="118">
        <v>60</v>
      </c>
      <c r="G152" s="116">
        <v>3.95</v>
      </c>
      <c r="H152" s="116">
        <v>0.5</v>
      </c>
      <c r="I152" s="116">
        <v>1.05</v>
      </c>
      <c r="J152" s="118">
        <v>116.9</v>
      </c>
      <c r="K152" s="117"/>
      <c r="L152" s="85">
        <v>6</v>
      </c>
    </row>
    <row r="153" spans="1:12" ht="14.4" x14ac:dyDescent="0.3">
      <c r="A153" s="23"/>
      <c r="B153" s="24"/>
      <c r="C153" s="25"/>
      <c r="D153" s="171" t="s">
        <v>35</v>
      </c>
      <c r="E153" s="107" t="s">
        <v>57</v>
      </c>
      <c r="F153" s="118">
        <v>50</v>
      </c>
      <c r="G153" s="116">
        <v>5.6</v>
      </c>
      <c r="H153" s="116">
        <v>0.7</v>
      </c>
      <c r="I153" s="116">
        <v>36.1</v>
      </c>
      <c r="J153" s="118">
        <v>166</v>
      </c>
      <c r="K153" s="117"/>
      <c r="L153" s="85">
        <v>5</v>
      </c>
    </row>
    <row r="154" spans="1:12" ht="14.4" x14ac:dyDescent="0.3">
      <c r="A154" s="23"/>
      <c r="B154" s="24"/>
      <c r="C154" s="25"/>
      <c r="D154" s="171" t="s">
        <v>25</v>
      </c>
      <c r="E154" s="104" t="s">
        <v>59</v>
      </c>
      <c r="F154" s="118">
        <v>240</v>
      </c>
      <c r="G154" s="116">
        <v>0.19</v>
      </c>
      <c r="H154" s="116">
        <v>0.19</v>
      </c>
      <c r="I154" s="116">
        <v>22.68</v>
      </c>
      <c r="J154" s="118">
        <v>91</v>
      </c>
      <c r="K154" s="117"/>
      <c r="L154" s="85">
        <v>7</v>
      </c>
    </row>
    <row r="155" spans="1:12" ht="14.4" x14ac:dyDescent="0.3">
      <c r="A155" s="23"/>
      <c r="B155" s="24"/>
      <c r="C155" s="25"/>
      <c r="D155" s="26"/>
      <c r="E155" s="112"/>
      <c r="F155" s="28"/>
      <c r="G155" s="28"/>
      <c r="H155" s="28"/>
      <c r="I155" s="28"/>
      <c r="J155" s="28"/>
      <c r="K155" s="29"/>
      <c r="L155" s="85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700</v>
      </c>
      <c r="G156" s="36">
        <f>SUM(G147:G155)</f>
        <v>26.31</v>
      </c>
      <c r="H156" s="36">
        <f>SUM(H147:H155)</f>
        <v>20.860000000000003</v>
      </c>
      <c r="I156" s="36">
        <f>SUM(I147:I155)</f>
        <v>121.71000000000001</v>
      </c>
      <c r="J156" s="36">
        <f>SUM(J147:J155)</f>
        <v>855.14</v>
      </c>
      <c r="K156" s="37"/>
      <c r="L156" s="86">
        <f>SUM(L147:L155)</f>
        <v>74</v>
      </c>
    </row>
    <row r="157" spans="1:12" ht="13.8" thickBot="1" x14ac:dyDescent="0.3">
      <c r="A157" s="41">
        <f>A139</f>
        <v>2</v>
      </c>
      <c r="B157" s="42">
        <f>B139</f>
        <v>3</v>
      </c>
      <c r="C157" s="182" t="s">
        <v>36</v>
      </c>
      <c r="D157" s="183"/>
      <c r="E157" s="43"/>
      <c r="F157" s="44">
        <f>F146+F156</f>
        <v>700</v>
      </c>
      <c r="G157" s="44">
        <f>G146+G156</f>
        <v>26.31</v>
      </c>
      <c r="H157" s="44">
        <f>H146+H156</f>
        <v>20.860000000000003</v>
      </c>
      <c r="I157" s="44">
        <f>I146+I156</f>
        <v>121.71000000000001</v>
      </c>
      <c r="J157" s="44">
        <f>J146+J156</f>
        <v>855.14</v>
      </c>
      <c r="K157" s="98"/>
      <c r="L157" s="87">
        <f>L146+L156</f>
        <v>74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163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85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85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85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85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165"/>
      <c r="L163" s="85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165"/>
      <c r="L164" s="85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75"/>
      <c r="L165" s="86">
        <f>SUM(L158:L164)</f>
        <v>0</v>
      </c>
    </row>
    <row r="166" spans="1:12" ht="14.4" x14ac:dyDescent="0.3">
      <c r="A166" s="38">
        <f>A158</f>
        <v>2</v>
      </c>
      <c r="B166" s="172">
        <f>B158</f>
        <v>4</v>
      </c>
      <c r="C166" s="40" t="s">
        <v>29</v>
      </c>
      <c r="D166" s="171" t="s">
        <v>30</v>
      </c>
      <c r="E166" s="61" t="s">
        <v>45</v>
      </c>
      <c r="F166" s="62">
        <v>60</v>
      </c>
      <c r="G166" s="63">
        <v>7.46</v>
      </c>
      <c r="H166" s="63">
        <v>9.5</v>
      </c>
      <c r="I166" s="89">
        <v>19.239999999999998</v>
      </c>
      <c r="J166" s="63">
        <v>192</v>
      </c>
      <c r="K166" s="166"/>
      <c r="L166" s="85">
        <v>10</v>
      </c>
    </row>
    <row r="167" spans="1:12" ht="14.4" x14ac:dyDescent="0.3">
      <c r="A167" s="23"/>
      <c r="B167" s="24"/>
      <c r="C167" s="25"/>
      <c r="D167" s="171" t="s">
        <v>31</v>
      </c>
      <c r="E167" s="76"/>
      <c r="F167" s="77"/>
      <c r="G167" s="78"/>
      <c r="H167" s="78"/>
      <c r="I167" s="90"/>
      <c r="J167" s="78"/>
      <c r="K167" s="166"/>
      <c r="L167" s="85"/>
    </row>
    <row r="168" spans="1:12" ht="14.4" x14ac:dyDescent="0.3">
      <c r="A168" s="23"/>
      <c r="B168" s="24"/>
      <c r="C168" s="25"/>
      <c r="D168" s="171" t="s">
        <v>32</v>
      </c>
      <c r="E168" s="55" t="s">
        <v>46</v>
      </c>
      <c r="F168" s="56">
        <v>250</v>
      </c>
      <c r="G168" s="57">
        <v>20.8</v>
      </c>
      <c r="H168" s="57">
        <v>16.53</v>
      </c>
      <c r="I168" s="91">
        <v>93.87</v>
      </c>
      <c r="J168" s="57">
        <v>607</v>
      </c>
      <c r="K168" s="167"/>
      <c r="L168" s="85">
        <v>48</v>
      </c>
    </row>
    <row r="169" spans="1:12" ht="14.4" x14ac:dyDescent="0.3">
      <c r="A169" s="23"/>
      <c r="B169" s="24"/>
      <c r="C169" s="25"/>
      <c r="D169" s="171" t="s">
        <v>33</v>
      </c>
      <c r="E169" s="61"/>
      <c r="F169" s="62"/>
      <c r="G169" s="63"/>
      <c r="H169" s="63"/>
      <c r="I169" s="89"/>
      <c r="J169" s="63"/>
      <c r="K169" s="166"/>
      <c r="L169" s="85"/>
    </row>
    <row r="170" spans="1:12" ht="14.4" x14ac:dyDescent="0.3">
      <c r="A170" s="23"/>
      <c r="B170" s="24"/>
      <c r="C170" s="25"/>
      <c r="D170" s="171" t="s">
        <v>69</v>
      </c>
      <c r="E170" s="61" t="s">
        <v>47</v>
      </c>
      <c r="F170" s="62">
        <v>110</v>
      </c>
      <c r="G170" s="63">
        <v>8.8000000000000007</v>
      </c>
      <c r="H170" s="63">
        <v>2.2000000000000002</v>
      </c>
      <c r="I170" s="89">
        <v>50.3</v>
      </c>
      <c r="J170" s="63">
        <v>257</v>
      </c>
      <c r="K170" s="166"/>
      <c r="L170" s="85">
        <v>57</v>
      </c>
    </row>
    <row r="171" spans="1:12" ht="14.4" x14ac:dyDescent="0.3">
      <c r="A171" s="23"/>
      <c r="B171" s="24"/>
      <c r="C171" s="25"/>
      <c r="D171" s="171" t="s">
        <v>34</v>
      </c>
      <c r="E171" s="64" t="s">
        <v>43</v>
      </c>
      <c r="F171" s="65">
        <v>60</v>
      </c>
      <c r="G171" s="66">
        <v>4.74</v>
      </c>
      <c r="H171" s="66">
        <v>0.6</v>
      </c>
      <c r="I171" s="92">
        <v>1.26</v>
      </c>
      <c r="J171" s="66">
        <v>140</v>
      </c>
      <c r="K171" s="168"/>
      <c r="L171" s="85">
        <v>6</v>
      </c>
    </row>
    <row r="172" spans="1:12" ht="14.4" x14ac:dyDescent="0.3">
      <c r="A172" s="23"/>
      <c r="B172" s="24"/>
      <c r="C172" s="25"/>
      <c r="D172" s="171" t="s">
        <v>35</v>
      </c>
      <c r="E172" s="55"/>
      <c r="F172" s="67"/>
      <c r="G172" s="68"/>
      <c r="H172" s="68"/>
      <c r="I172" s="93"/>
      <c r="J172" s="68"/>
      <c r="K172" s="169"/>
      <c r="L172" s="85"/>
    </row>
    <row r="173" spans="1:12" ht="14.4" x14ac:dyDescent="0.3">
      <c r="A173" s="23"/>
      <c r="B173" s="24"/>
      <c r="C173" s="25"/>
      <c r="D173" s="171" t="s">
        <v>25</v>
      </c>
      <c r="E173" s="61" t="s">
        <v>48</v>
      </c>
      <c r="F173" s="62">
        <v>230</v>
      </c>
      <c r="G173" s="63">
        <v>0.55000000000000004</v>
      </c>
      <c r="H173" s="63">
        <v>0</v>
      </c>
      <c r="I173" s="89">
        <v>16.54</v>
      </c>
      <c r="J173" s="63">
        <v>69</v>
      </c>
      <c r="K173" s="166"/>
      <c r="L173" s="85">
        <v>7</v>
      </c>
    </row>
    <row r="174" spans="1:12" ht="14.4" x14ac:dyDescent="0.3">
      <c r="A174" s="23"/>
      <c r="B174" s="24"/>
      <c r="C174" s="25"/>
      <c r="D174" s="72"/>
      <c r="E174" s="81"/>
      <c r="F174" s="82"/>
      <c r="G174" s="82"/>
      <c r="H174" s="82"/>
      <c r="I174" s="82"/>
      <c r="J174" s="82"/>
      <c r="K174" s="74"/>
      <c r="L174" s="85"/>
    </row>
    <row r="175" spans="1:12" ht="14.4" x14ac:dyDescent="0.3">
      <c r="A175" s="31"/>
      <c r="B175" s="32"/>
      <c r="C175" s="33"/>
      <c r="D175" s="73" t="s">
        <v>28</v>
      </c>
      <c r="E175" s="83"/>
      <c r="F175" s="84">
        <f>SUM(F166:F174)</f>
        <v>710</v>
      </c>
      <c r="G175" s="84">
        <f>SUM(G166:G174)</f>
        <v>42.35</v>
      </c>
      <c r="H175" s="84">
        <f>SUM(H166:H174)</f>
        <v>28.830000000000002</v>
      </c>
      <c r="I175" s="84">
        <f>SUM(I166:I174)</f>
        <v>181.20999999999998</v>
      </c>
      <c r="J175" s="94">
        <f>SUM(J166:J174)</f>
        <v>1265</v>
      </c>
      <c r="K175" s="75"/>
      <c r="L175" s="86">
        <f>SUM(L166:L174)</f>
        <v>128</v>
      </c>
    </row>
    <row r="176" spans="1:12" ht="13.8" thickBot="1" x14ac:dyDescent="0.3">
      <c r="A176" s="41">
        <f>A158</f>
        <v>2</v>
      </c>
      <c r="B176" s="42">
        <f>B158</f>
        <v>4</v>
      </c>
      <c r="C176" s="182" t="s">
        <v>36</v>
      </c>
      <c r="D176" s="183"/>
      <c r="E176" s="79"/>
      <c r="F176" s="80">
        <f>F165+F175</f>
        <v>710</v>
      </c>
      <c r="G176" s="80">
        <f>G165+G175</f>
        <v>42.35</v>
      </c>
      <c r="H176" s="80">
        <f>H165+H175</f>
        <v>28.830000000000002</v>
      </c>
      <c r="I176" s="80">
        <f>I165+I175</f>
        <v>181.20999999999998</v>
      </c>
      <c r="J176" s="80">
        <f>J165+J175</f>
        <v>1265</v>
      </c>
      <c r="K176" s="170"/>
      <c r="L176" s="87">
        <f>L165+L175</f>
        <v>128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88"/>
      <c r="L177" s="163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85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85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85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85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85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85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105">
        <f>SUM(J177:J183)</f>
        <v>0</v>
      </c>
      <c r="K184" s="106"/>
      <c r="L184" s="86">
        <f>SUM(L177:L183)</f>
        <v>0</v>
      </c>
    </row>
    <row r="185" spans="1:12" ht="14.4" x14ac:dyDescent="0.3">
      <c r="A185" s="38">
        <f>A177</f>
        <v>2</v>
      </c>
      <c r="B185" s="172">
        <f>B177</f>
        <v>5</v>
      </c>
      <c r="C185" s="40" t="s">
        <v>29</v>
      </c>
      <c r="D185" s="171" t="s">
        <v>30</v>
      </c>
      <c r="E185" s="52" t="s">
        <v>40</v>
      </c>
      <c r="F185" s="53">
        <v>60</v>
      </c>
      <c r="G185" s="54">
        <v>7.46</v>
      </c>
      <c r="H185" s="54">
        <v>9.5</v>
      </c>
      <c r="I185" s="54">
        <v>19.239999999999998</v>
      </c>
      <c r="J185" s="173">
        <v>192</v>
      </c>
      <c r="K185" s="117"/>
      <c r="L185" s="85">
        <v>19</v>
      </c>
    </row>
    <row r="186" spans="1:12" ht="14.4" x14ac:dyDescent="0.3">
      <c r="A186" s="23"/>
      <c r="B186" s="24"/>
      <c r="C186" s="25"/>
      <c r="D186" s="171" t="s">
        <v>31</v>
      </c>
      <c r="E186" s="52" t="s">
        <v>41</v>
      </c>
      <c r="F186" s="53">
        <v>250</v>
      </c>
      <c r="G186" s="54">
        <v>8.3699999999999992</v>
      </c>
      <c r="H186" s="54">
        <v>9.02</v>
      </c>
      <c r="I186" s="54">
        <v>13.57</v>
      </c>
      <c r="J186" s="174">
        <v>170.13</v>
      </c>
      <c r="K186" s="117"/>
      <c r="L186" s="85">
        <v>22</v>
      </c>
    </row>
    <row r="187" spans="1:12" ht="14.4" x14ac:dyDescent="0.3">
      <c r="A187" s="23"/>
      <c r="B187" s="24"/>
      <c r="C187" s="25"/>
      <c r="D187" s="171" t="s">
        <v>32</v>
      </c>
      <c r="E187" s="52"/>
      <c r="F187" s="53"/>
      <c r="G187" s="54"/>
      <c r="H187" s="54"/>
      <c r="I187" s="54"/>
      <c r="J187" s="174"/>
      <c r="K187" s="117"/>
      <c r="L187" s="85"/>
    </row>
    <row r="188" spans="1:12" ht="14.4" x14ac:dyDescent="0.3">
      <c r="A188" s="23"/>
      <c r="B188" s="24"/>
      <c r="C188" s="25"/>
      <c r="D188" s="171" t="s">
        <v>33</v>
      </c>
      <c r="E188" s="52"/>
      <c r="F188" s="53"/>
      <c r="G188" s="54"/>
      <c r="H188" s="54"/>
      <c r="I188" s="54"/>
      <c r="J188" s="174"/>
      <c r="K188" s="119"/>
      <c r="L188" s="85"/>
    </row>
    <row r="189" spans="1:12" ht="14.4" x14ac:dyDescent="0.3">
      <c r="A189" s="23"/>
      <c r="B189" s="24"/>
      <c r="C189" s="25"/>
      <c r="D189" s="171" t="s">
        <v>69</v>
      </c>
      <c r="E189" s="55" t="s">
        <v>70</v>
      </c>
      <c r="F189" s="56">
        <v>40</v>
      </c>
      <c r="G189" s="57">
        <v>1.28</v>
      </c>
      <c r="H189" s="57">
        <v>1.1200000000000001</v>
      </c>
      <c r="I189" s="57">
        <v>32.44</v>
      </c>
      <c r="J189" s="175">
        <v>136.84</v>
      </c>
      <c r="K189" s="117"/>
      <c r="L189" s="85">
        <v>13</v>
      </c>
    </row>
    <row r="190" spans="1:12" ht="14.4" x14ac:dyDescent="0.3">
      <c r="A190" s="23"/>
      <c r="B190" s="24"/>
      <c r="C190" s="25"/>
      <c r="D190" s="171" t="s">
        <v>34</v>
      </c>
      <c r="E190" s="52" t="s">
        <v>43</v>
      </c>
      <c r="F190" s="53">
        <v>60</v>
      </c>
      <c r="G190" s="54">
        <v>3.95</v>
      </c>
      <c r="H190" s="54">
        <v>0.5</v>
      </c>
      <c r="I190" s="54">
        <v>32</v>
      </c>
      <c r="J190" s="174">
        <v>116.9</v>
      </c>
      <c r="K190" s="117"/>
      <c r="L190" s="85">
        <v>6</v>
      </c>
    </row>
    <row r="191" spans="1:12" ht="14.4" x14ac:dyDescent="0.3">
      <c r="A191" s="23"/>
      <c r="B191" s="24"/>
      <c r="C191" s="25"/>
      <c r="D191" s="171" t="s">
        <v>35</v>
      </c>
      <c r="E191" s="107" t="s">
        <v>57</v>
      </c>
      <c r="F191" s="108">
        <v>50</v>
      </c>
      <c r="G191" s="108">
        <v>1.28</v>
      </c>
      <c r="H191" s="108">
        <v>4.51</v>
      </c>
      <c r="I191" s="108">
        <v>11.73</v>
      </c>
      <c r="J191" s="176">
        <v>89</v>
      </c>
      <c r="K191" s="117"/>
      <c r="L191" s="85">
        <v>5</v>
      </c>
    </row>
    <row r="192" spans="1:12" ht="14.4" x14ac:dyDescent="0.3">
      <c r="A192" s="23"/>
      <c r="B192" s="24"/>
      <c r="C192" s="25"/>
      <c r="D192" s="171" t="s">
        <v>25</v>
      </c>
      <c r="E192" s="52" t="s">
        <v>44</v>
      </c>
      <c r="F192" s="53">
        <v>250</v>
      </c>
      <c r="G192" s="54">
        <v>1.04</v>
      </c>
      <c r="H192" s="54">
        <v>0.06</v>
      </c>
      <c r="I192" s="54">
        <v>18.18</v>
      </c>
      <c r="J192" s="174">
        <v>76.72</v>
      </c>
      <c r="K192" s="117"/>
      <c r="L192" s="85">
        <v>5</v>
      </c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177"/>
      <c r="K193" s="88"/>
      <c r="L193" s="85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710</v>
      </c>
      <c r="G194" s="36">
        <f>SUM(G185:G193)</f>
        <v>23.38</v>
      </c>
      <c r="H194" s="36">
        <f>SUM(H185:H193)</f>
        <v>24.709999999999997</v>
      </c>
      <c r="I194" s="36">
        <f>SUM(I185:I193)</f>
        <v>127.16</v>
      </c>
      <c r="J194" s="36">
        <f>SUM(J185:J193)</f>
        <v>781.59</v>
      </c>
      <c r="K194" s="37"/>
      <c r="L194" s="86">
        <f>SUM(L185:L193)</f>
        <v>70</v>
      </c>
    </row>
    <row r="195" spans="1:12" ht="13.8" thickBot="1" x14ac:dyDescent="0.3">
      <c r="A195" s="41">
        <f>A177</f>
        <v>2</v>
      </c>
      <c r="B195" s="42">
        <f>B177</f>
        <v>5</v>
      </c>
      <c r="C195" s="182" t="s">
        <v>36</v>
      </c>
      <c r="D195" s="183"/>
      <c r="E195" s="43"/>
      <c r="F195" s="44">
        <f>F184+F194</f>
        <v>710</v>
      </c>
      <c r="G195" s="44">
        <f>G184+G194</f>
        <v>23.38</v>
      </c>
      <c r="H195" s="44">
        <f>H184+H194</f>
        <v>24.709999999999997</v>
      </c>
      <c r="I195" s="44">
        <f>I184+I194</f>
        <v>127.16</v>
      </c>
      <c r="J195" s="44">
        <f>J184+J194</f>
        <v>781.59</v>
      </c>
      <c r="K195" s="98"/>
      <c r="L195" s="87">
        <f>L184+L194</f>
        <v>70</v>
      </c>
    </row>
    <row r="196" spans="1:12" ht="13.8" thickBot="1" x14ac:dyDescent="0.3">
      <c r="A196" s="48"/>
      <c r="B196" s="49"/>
      <c r="C196" s="184" t="s">
        <v>37</v>
      </c>
      <c r="D196" s="185"/>
      <c r="E196" s="186"/>
      <c r="F196" s="50">
        <f>(F24+F43+F62+F81+F100+F119+F138+F157+F176+F195)/(IF(F24=0, 0, 1)+IF(F43=0, 0, 1)+IF(F62=0, 0, 1)+IF(F81=0, 0, 1)+IF(F100=0, 0, 1)+IF(F119=0, 0, 1)+IF(F138=0, 0, 1)+IF(F157=0, 0, 1)+IF(F176=0, 0, 1)+IF(F195=0, 0, 1))</f>
        <v>736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30.730000000000004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24.697000000000003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139.31900000000002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906.49300000000005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86.8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scale="61" fitToWidth="0" fitToHeight="0" orientation="portrait" r:id="rId1"/>
  <rowBreaks count="2" manualBreakCount="2">
    <brk id="81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Trevel</dc:creator>
  <cp:lastModifiedBy>Acer Trevel</cp:lastModifiedBy>
  <cp:lastPrinted>2025-01-28T09:37:07Z</cp:lastPrinted>
  <dcterms:created xsi:type="dcterms:W3CDTF">2023-11-06T18:48:20Z</dcterms:created>
  <dcterms:modified xsi:type="dcterms:W3CDTF">2025-01-28T09:37:26Z</dcterms:modified>
</cp:coreProperties>
</file>